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oltr\Desktop\"/>
    </mc:Choice>
  </mc:AlternateContent>
  <xr:revisionPtr revIDLastSave="0" documentId="13_ncr:1_{71480615-5BDD-442E-9E2A-DECA617079A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r5eKyeGZ1A8okgr9azZjKptq1j4cWxRjuRQvSdr6iN4="/>
    </ext>
  </extLst>
</workbook>
</file>

<file path=xl/calcChain.xml><?xml version="1.0" encoding="utf-8"?>
<calcChain xmlns="http://schemas.openxmlformats.org/spreadsheetml/2006/main">
  <c r="M7" i="1" l="1"/>
  <c r="M6" i="1"/>
  <c r="M15" i="1"/>
  <c r="M14" i="1"/>
  <c r="M19" i="1"/>
  <c r="M18" i="1"/>
  <c r="B6" i="2" s="1"/>
  <c r="M5" i="1"/>
  <c r="M10" i="1"/>
  <c r="G132" i="1"/>
  <c r="G130" i="1"/>
  <c r="G128" i="1"/>
  <c r="G127" i="1"/>
  <c r="M8" i="1"/>
  <c r="M20" i="1"/>
  <c r="B4" i="2" s="1"/>
  <c r="M17" i="1"/>
  <c r="B5" i="2" s="1"/>
  <c r="G118" i="1"/>
  <c r="G116" i="1"/>
  <c r="G115" i="1"/>
  <c r="G113" i="1"/>
  <c r="G111" i="1"/>
  <c r="G108" i="1"/>
  <c r="G98" i="1"/>
  <c r="G96" i="1"/>
  <c r="G93" i="1"/>
  <c r="G75" i="1"/>
  <c r="G76" i="1"/>
  <c r="G80" i="1"/>
  <c r="G87" i="1"/>
  <c r="B10" i="2"/>
  <c r="B8" i="2"/>
  <c r="B7" i="2"/>
  <c r="B3" i="2"/>
  <c r="G66" i="1"/>
  <c r="G65" i="1"/>
  <c r="G62" i="1"/>
  <c r="G59" i="1"/>
  <c r="G57" i="1"/>
  <c r="G54" i="1"/>
  <c r="M16" i="1" s="1"/>
  <c r="B14" i="2" s="1"/>
  <c r="G50" i="1"/>
  <c r="G43" i="1"/>
  <c r="G39" i="1"/>
  <c r="G35" i="1"/>
  <c r="G33" i="1"/>
  <c r="G31" i="1"/>
  <c r="G28" i="1"/>
  <c r="G25" i="1"/>
  <c r="G23" i="1"/>
  <c r="G21" i="1"/>
  <c r="M11" i="1" s="1"/>
  <c r="G20" i="1"/>
  <c r="G17" i="1"/>
  <c r="M9" i="1" s="1"/>
  <c r="G13" i="1"/>
  <c r="G11" i="1"/>
  <c r="G9" i="1"/>
  <c r="G7" i="1"/>
  <c r="G5" i="1"/>
  <c r="M4" i="1" s="1"/>
  <c r="B12" i="2" s="1"/>
  <c r="G3" i="1"/>
  <c r="M3" i="1" s="1"/>
  <c r="B11" i="2" s="1"/>
  <c r="M12" i="1" l="1"/>
  <c r="M13" i="1"/>
  <c r="B9" i="2"/>
  <c r="B13" i="2"/>
</calcChain>
</file>

<file path=xl/sharedStrings.xml><?xml version="1.0" encoding="utf-8"?>
<sst xmlns="http://schemas.openxmlformats.org/spreadsheetml/2006/main" count="561" uniqueCount="233">
  <si>
    <t>Comp Start Date: 07.02.25 Target Species were Whiting and Mackerel</t>
  </si>
  <si>
    <t>Whiting Averill, Mackerel Ralph L</t>
  </si>
  <si>
    <t>Angler</t>
  </si>
  <si>
    <t>Species</t>
  </si>
  <si>
    <t>Weight</t>
  </si>
  <si>
    <t>Length</t>
  </si>
  <si>
    <t>Points</t>
  </si>
  <si>
    <t>Bonus Points</t>
  </si>
  <si>
    <t>Total</t>
  </si>
  <si>
    <t>Winner Senior</t>
  </si>
  <si>
    <t>Runner up Senior</t>
  </si>
  <si>
    <t>Winner Junior</t>
  </si>
  <si>
    <t>Runner up Junior</t>
  </si>
  <si>
    <t>Over all total</t>
  </si>
  <si>
    <t>Violet (Jr)</t>
  </si>
  <si>
    <t>Perch (pearl)</t>
  </si>
  <si>
    <t>990gm</t>
  </si>
  <si>
    <t>43cm</t>
  </si>
  <si>
    <t>Alan D</t>
  </si>
  <si>
    <t>Ralph L</t>
  </si>
  <si>
    <t>Violet</t>
  </si>
  <si>
    <t>Chris L</t>
  </si>
  <si>
    <t>985gm</t>
  </si>
  <si>
    <t>42cm</t>
  </si>
  <si>
    <t>Snapper</t>
  </si>
  <si>
    <t>460gm</t>
  </si>
  <si>
    <t>35cm</t>
  </si>
  <si>
    <t>Mackerel (school)</t>
  </si>
  <si>
    <t>795gm</t>
  </si>
  <si>
    <t>54cm</t>
  </si>
  <si>
    <t>Averill</t>
  </si>
  <si>
    <t>Sole</t>
  </si>
  <si>
    <t>225gm</t>
  </si>
  <si>
    <t>28cm</t>
  </si>
  <si>
    <t>Ron</t>
  </si>
  <si>
    <t>Sweetlip (grass)</t>
  </si>
  <si>
    <t>530gm</t>
  </si>
  <si>
    <t>34cm</t>
  </si>
  <si>
    <t>Hunter</t>
  </si>
  <si>
    <t>Whiting (summer)</t>
  </si>
  <si>
    <t>195gm</t>
  </si>
  <si>
    <t>29cm</t>
  </si>
  <si>
    <t>650gm</t>
  </si>
  <si>
    <t>Donny</t>
  </si>
  <si>
    <t>200gm</t>
  </si>
  <si>
    <t>Renee</t>
  </si>
  <si>
    <t>950gm</t>
  </si>
  <si>
    <t>45cm</t>
  </si>
  <si>
    <t>Dave J</t>
  </si>
  <si>
    <t>Bream</t>
  </si>
  <si>
    <t>435gm</t>
  </si>
  <si>
    <t>31cm</t>
  </si>
  <si>
    <t>Lachlan</t>
  </si>
  <si>
    <t>Tailor</t>
  </si>
  <si>
    <t>360gm</t>
  </si>
  <si>
    <t>36cm</t>
  </si>
  <si>
    <t>Ian W</t>
  </si>
  <si>
    <t>375gm</t>
  </si>
  <si>
    <t>Andrew</t>
  </si>
  <si>
    <t>Flathead</t>
  </si>
  <si>
    <t>1.5kg</t>
  </si>
  <si>
    <t>57cm</t>
  </si>
  <si>
    <t>Lakyn</t>
  </si>
  <si>
    <t>500gm</t>
  </si>
  <si>
    <t>33cm</t>
  </si>
  <si>
    <t>615gm</t>
  </si>
  <si>
    <t>725gm</t>
  </si>
  <si>
    <t>37cm</t>
  </si>
  <si>
    <t>Perch (moses)</t>
  </si>
  <si>
    <t>26cm</t>
  </si>
  <si>
    <t>Mowong</t>
  </si>
  <si>
    <t>935gm</t>
  </si>
  <si>
    <t>41cm</t>
  </si>
  <si>
    <t>Spangled emperor</t>
  </si>
  <si>
    <t>3.115kg</t>
  </si>
  <si>
    <t>61cm</t>
  </si>
  <si>
    <t>Mangrove jack</t>
  </si>
  <si>
    <t>2.09kg</t>
  </si>
  <si>
    <t>52cm</t>
  </si>
  <si>
    <t>1.915kg</t>
  </si>
  <si>
    <t>51cm</t>
  </si>
  <si>
    <t>Redthroat emperor</t>
  </si>
  <si>
    <t>980gm</t>
  </si>
  <si>
    <t>40cm</t>
  </si>
  <si>
    <t>Comp Start Date: 14.03.25 Target Species were Flathead and Sweetlip</t>
  </si>
  <si>
    <t>Flathead N/A, Sweetlip Lachlan</t>
  </si>
  <si>
    <t>830gms</t>
  </si>
  <si>
    <t>38cm</t>
  </si>
  <si>
    <t>Allan D</t>
  </si>
  <si>
    <t>410gms</t>
  </si>
  <si>
    <t>1.015kg</t>
  </si>
  <si>
    <t>480gms</t>
  </si>
  <si>
    <t>615gms</t>
  </si>
  <si>
    <t>520gms</t>
  </si>
  <si>
    <t>485gms</t>
  </si>
  <si>
    <t>500gms</t>
  </si>
  <si>
    <t>32cm</t>
  </si>
  <si>
    <t>Sweetlip (painted)</t>
  </si>
  <si>
    <t>1.165kg</t>
  </si>
  <si>
    <t>47cm</t>
  </si>
  <si>
    <t>1.6kg</t>
  </si>
  <si>
    <t>56cm</t>
  </si>
  <si>
    <t>1.2kg</t>
  </si>
  <si>
    <t>44cm</t>
  </si>
  <si>
    <t>Fusilier</t>
  </si>
  <si>
    <t>700gm</t>
  </si>
  <si>
    <t>1.865kg</t>
  </si>
  <si>
    <t>1.23kg</t>
  </si>
  <si>
    <t>Maroi sea perch</t>
  </si>
  <si>
    <t>1.635kg</t>
  </si>
  <si>
    <t>Red throat emperor</t>
  </si>
  <si>
    <t>1kg</t>
  </si>
  <si>
    <t>Amberjack</t>
  </si>
  <si>
    <t>2.085kg</t>
  </si>
  <si>
    <t>59cm</t>
  </si>
  <si>
    <t>1.67kg</t>
  </si>
  <si>
    <t>1.110kg</t>
  </si>
  <si>
    <t>Coronation trout</t>
  </si>
  <si>
    <t>1.860kg</t>
  </si>
  <si>
    <t>53cm</t>
  </si>
  <si>
    <t>1.50kg</t>
  </si>
  <si>
    <t>2.90kg</t>
  </si>
  <si>
    <t>Sweetlip</t>
  </si>
  <si>
    <t>42ck</t>
  </si>
  <si>
    <t>Comp Start Date: 11.04.25 Target Species were Whiting and Cod</t>
  </si>
  <si>
    <t>Whiting Andrew, Cod</t>
  </si>
  <si>
    <t>Lakyn (Jr)</t>
  </si>
  <si>
    <t>370gm</t>
  </si>
  <si>
    <t>1.035kg</t>
  </si>
  <si>
    <t>475gm</t>
  </si>
  <si>
    <t>570gm</t>
  </si>
  <si>
    <t>560gm</t>
  </si>
  <si>
    <t>875gm</t>
  </si>
  <si>
    <t>335gm</t>
  </si>
  <si>
    <t>255gm</t>
  </si>
  <si>
    <t>27cm</t>
  </si>
  <si>
    <t>Comp Start Date: 13.06.25 Target Species were Bream and Snapper</t>
  </si>
  <si>
    <t>Bream Alan D, Snapper Hunter</t>
  </si>
  <si>
    <t>1.45kg</t>
  </si>
  <si>
    <t>50cm</t>
  </si>
  <si>
    <t>850gm</t>
  </si>
  <si>
    <t>600gm</t>
  </si>
  <si>
    <t>440gm</t>
  </si>
  <si>
    <t>Comp Start Date: 09.05.25 Target Species were Bream and Snapper</t>
  </si>
  <si>
    <t>Snapper Dave J, Perch, Lachlan</t>
  </si>
  <si>
    <t>Gordon</t>
  </si>
  <si>
    <t>2.45kg</t>
  </si>
  <si>
    <t>60cm</t>
  </si>
  <si>
    <t>Al Stemm</t>
  </si>
  <si>
    <t>Ian</t>
  </si>
  <si>
    <t>Mick Lawson</t>
  </si>
  <si>
    <t>Jan</t>
  </si>
  <si>
    <t>Alissa (Jr)</t>
  </si>
  <si>
    <t>Mick Lofts</t>
  </si>
  <si>
    <t>Zac (Jr)</t>
  </si>
  <si>
    <t>Jarred</t>
  </si>
  <si>
    <t>Brad Mclay</t>
  </si>
  <si>
    <t>Brendon</t>
  </si>
  <si>
    <t>Jon Mclay</t>
  </si>
  <si>
    <t>Ella (Jr)</t>
  </si>
  <si>
    <t>385gm</t>
  </si>
  <si>
    <t>415gm</t>
  </si>
  <si>
    <t>1.085kg</t>
  </si>
  <si>
    <t>830gm</t>
  </si>
  <si>
    <t>1.105kg</t>
  </si>
  <si>
    <t>3.66kg</t>
  </si>
  <si>
    <t>Hussar</t>
  </si>
  <si>
    <t>905gm</t>
  </si>
  <si>
    <t>GS Wrasse</t>
  </si>
  <si>
    <t>355gm</t>
  </si>
  <si>
    <t>30cm</t>
  </si>
  <si>
    <t>2.025kg</t>
  </si>
  <si>
    <t>3.22kg</t>
  </si>
  <si>
    <t>Big Eye Trevally</t>
  </si>
  <si>
    <t>1.03kg</t>
  </si>
  <si>
    <t>1.245kg</t>
  </si>
  <si>
    <t>46cm</t>
  </si>
  <si>
    <t>Tuna (mack)</t>
  </si>
  <si>
    <t>5.55kg</t>
  </si>
  <si>
    <t>77cm</t>
  </si>
  <si>
    <t>Comp Start Date: 11.07.25 Target Species were Tailor and Jew</t>
  </si>
  <si>
    <t>425gm</t>
  </si>
  <si>
    <t>48cm</t>
  </si>
  <si>
    <t>Tahwine</t>
  </si>
  <si>
    <t>550gm</t>
  </si>
  <si>
    <t>645gm</t>
  </si>
  <si>
    <t>210gm</t>
  </si>
  <si>
    <t>Tailor Andrew, Jew</t>
  </si>
  <si>
    <t>Comp Start Date: 08.08.25 Target Species were Bream and Flathead</t>
  </si>
  <si>
    <t>Bream Ian, Flathead</t>
  </si>
  <si>
    <t xml:space="preserve">Whiting </t>
  </si>
  <si>
    <t>120gm</t>
  </si>
  <si>
    <t>24cm</t>
  </si>
  <si>
    <t>380gm</t>
  </si>
  <si>
    <t>Comp Start Date: 19.09.25 Target Species were Bream and Flathead</t>
  </si>
  <si>
    <t>Snapper, Sweetlip</t>
  </si>
  <si>
    <t>Dart</t>
  </si>
  <si>
    <t>575gm</t>
  </si>
  <si>
    <t>965gm</t>
  </si>
  <si>
    <t>455gm</t>
  </si>
  <si>
    <t>Whiting</t>
  </si>
  <si>
    <t>275gm</t>
  </si>
  <si>
    <t>3.15kg</t>
  </si>
  <si>
    <t>68cm</t>
  </si>
  <si>
    <t>285gm</t>
  </si>
  <si>
    <t>555gm</t>
  </si>
  <si>
    <t>1.415kg</t>
  </si>
  <si>
    <t>62cm</t>
  </si>
  <si>
    <t>Tuskfish</t>
  </si>
  <si>
    <t>705gm</t>
  </si>
  <si>
    <t>Cod</t>
  </si>
  <si>
    <t>765gm</t>
  </si>
  <si>
    <t>38.5cm</t>
  </si>
  <si>
    <t>915gm</t>
  </si>
  <si>
    <t>39cm</t>
  </si>
  <si>
    <t>280gm</t>
  </si>
  <si>
    <t>340gm</t>
  </si>
  <si>
    <t>315gm</t>
  </si>
  <si>
    <t>Callum</t>
  </si>
  <si>
    <t>Mackerel Donny, Bream Callum</t>
  </si>
  <si>
    <t>Comp Start Date: 17.10.25 Target Species were Bream and Flathead</t>
  </si>
  <si>
    <t>620gm</t>
  </si>
  <si>
    <t>245gm</t>
  </si>
  <si>
    <t>525gm</t>
  </si>
  <si>
    <t>31.5cm</t>
  </si>
  <si>
    <t>230gm</t>
  </si>
  <si>
    <t>3.45kg</t>
  </si>
  <si>
    <t>67.5cm</t>
  </si>
  <si>
    <t>Ryan</t>
  </si>
  <si>
    <t>470gm</t>
  </si>
  <si>
    <t>220gm</t>
  </si>
  <si>
    <t>1.27kg</t>
  </si>
  <si>
    <t>900gm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</si>
</sst>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130" workbookViewId="0">
      <selection activeCell="D141" sqref="D141"/>
    </sheetView>
  </sheetViews>
  <sheetFormatPr defaultColWidth="12.5703125" defaultRowHeight="15" customHeight="1" x14ac:dyDescent="0.2"/>
  <cols>
    <col min="1" max="5" width="18.7109375" customWidth="1"/>
    <col min="6" max="6" width="18.42578125" customWidth="1"/>
    <col min="7" max="7" width="8.5703125" customWidth="1"/>
    <col min="8" max="8" width="15.140625" customWidth="1"/>
    <col min="9" max="9" width="19" customWidth="1"/>
    <col min="10" max="10" width="16.140625" customWidth="1"/>
    <col min="11" max="11" width="17.42578125" customWidth="1"/>
    <col min="12" max="12" width="17.5703125" customWidth="1"/>
    <col min="13" max="26" width="8.5703125" customWidth="1"/>
  </cols>
  <sheetData>
    <row r="1" spans="1:26" ht="12.75" customHeight="1" x14ac:dyDescent="0.2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 spans="1:26" ht="12.75" customHeight="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3" t="s">
        <v>14</v>
      </c>
      <c r="B3" s="3" t="s">
        <v>15</v>
      </c>
      <c r="C3" s="3" t="s">
        <v>16</v>
      </c>
      <c r="D3" s="4" t="s">
        <v>17</v>
      </c>
      <c r="E3" s="4">
        <v>1</v>
      </c>
      <c r="F3" s="4">
        <v>1</v>
      </c>
      <c r="G3" s="4">
        <f>SUM(E3:F3)</f>
        <v>2</v>
      </c>
      <c r="H3" s="3" t="s">
        <v>18</v>
      </c>
      <c r="I3" s="3" t="s">
        <v>19</v>
      </c>
      <c r="J3" s="3" t="s">
        <v>20</v>
      </c>
      <c r="L3" s="3" t="s">
        <v>14</v>
      </c>
      <c r="M3" s="3">
        <f>SUM(G3)</f>
        <v>2</v>
      </c>
    </row>
    <row r="4" spans="1:26" ht="12.75" customHeight="1" x14ac:dyDescent="0.2">
      <c r="A4" s="3" t="s">
        <v>21</v>
      </c>
      <c r="B4" s="3" t="s">
        <v>15</v>
      </c>
      <c r="C4" s="3" t="s">
        <v>22</v>
      </c>
      <c r="D4" s="4" t="s">
        <v>23</v>
      </c>
      <c r="E4" s="4">
        <v>1</v>
      </c>
      <c r="F4" s="4"/>
      <c r="G4" s="4"/>
      <c r="L4" s="3" t="s">
        <v>21</v>
      </c>
      <c r="M4" s="3">
        <f>SUM(G5)</f>
        <v>2</v>
      </c>
    </row>
    <row r="5" spans="1:26" ht="12.75" customHeight="1" x14ac:dyDescent="0.2">
      <c r="B5" s="3" t="s">
        <v>24</v>
      </c>
      <c r="C5" s="3" t="s">
        <v>25</v>
      </c>
      <c r="D5" s="4" t="s">
        <v>26</v>
      </c>
      <c r="E5" s="4">
        <v>1</v>
      </c>
      <c r="F5" s="4"/>
      <c r="G5" s="4">
        <f>SUM(E4:E5)</f>
        <v>2</v>
      </c>
      <c r="L5" s="3" t="s">
        <v>19</v>
      </c>
      <c r="M5" s="3">
        <f>SUM(G7,G43,G121,G128)</f>
        <v>14</v>
      </c>
    </row>
    <row r="6" spans="1:26" ht="12.75" customHeight="1" x14ac:dyDescent="0.2">
      <c r="A6" s="3" t="s">
        <v>19</v>
      </c>
      <c r="B6" s="3" t="s">
        <v>27</v>
      </c>
      <c r="C6" s="3" t="s">
        <v>28</v>
      </c>
      <c r="D6" s="4" t="s">
        <v>29</v>
      </c>
      <c r="E6" s="4">
        <v>1</v>
      </c>
      <c r="F6" s="4"/>
      <c r="G6" s="4"/>
      <c r="L6" s="3" t="s">
        <v>30</v>
      </c>
      <c r="M6" s="3">
        <f>SUM(G9,G113)</f>
        <v>6</v>
      </c>
    </row>
    <row r="7" spans="1:26" ht="12.75" customHeight="1" x14ac:dyDescent="0.2">
      <c r="B7" s="3" t="s">
        <v>31</v>
      </c>
      <c r="C7" s="3" t="s">
        <v>32</v>
      </c>
      <c r="D7" s="4" t="s">
        <v>33</v>
      </c>
      <c r="E7" s="4">
        <v>1</v>
      </c>
      <c r="F7" s="4">
        <v>1</v>
      </c>
      <c r="G7" s="4">
        <f>SUM(E6:F7)</f>
        <v>3</v>
      </c>
      <c r="L7" s="3" t="s">
        <v>34</v>
      </c>
      <c r="M7" s="3">
        <f>SUM(G11,G115)</f>
        <v>5</v>
      </c>
    </row>
    <row r="8" spans="1:26" ht="12.75" customHeight="1" x14ac:dyDescent="0.2">
      <c r="A8" s="3" t="s">
        <v>30</v>
      </c>
      <c r="B8" s="3" t="s">
        <v>35</v>
      </c>
      <c r="C8" s="3" t="s">
        <v>36</v>
      </c>
      <c r="D8" s="4" t="s">
        <v>37</v>
      </c>
      <c r="E8" s="4">
        <v>1</v>
      </c>
      <c r="F8" s="4"/>
      <c r="G8" s="4"/>
      <c r="L8" s="3" t="s">
        <v>38</v>
      </c>
      <c r="M8" s="3">
        <f>SUM(G13,G28,G57,G65,G90,G120)</f>
        <v>15</v>
      </c>
    </row>
    <row r="9" spans="1:26" ht="12.75" customHeight="1" x14ac:dyDescent="0.2">
      <c r="B9" s="3" t="s">
        <v>39</v>
      </c>
      <c r="C9" s="3" t="s">
        <v>40</v>
      </c>
      <c r="D9" s="4" t="s">
        <v>41</v>
      </c>
      <c r="E9" s="4">
        <v>1</v>
      </c>
      <c r="F9" s="4">
        <v>1</v>
      </c>
      <c r="G9" s="4">
        <f>SUM(E8:F9)</f>
        <v>3</v>
      </c>
      <c r="L9" s="3" t="s">
        <v>18</v>
      </c>
      <c r="M9" s="3">
        <f>SUM(G17,G31,G59,G66,G72)</f>
        <v>17</v>
      </c>
    </row>
    <row r="10" spans="1:26" ht="12.75" customHeight="1" x14ac:dyDescent="0.2">
      <c r="A10" s="3" t="s">
        <v>34</v>
      </c>
      <c r="B10" s="3" t="s">
        <v>35</v>
      </c>
      <c r="C10" s="3" t="s">
        <v>42</v>
      </c>
      <c r="D10" s="4" t="s">
        <v>26</v>
      </c>
      <c r="E10" s="4">
        <v>1</v>
      </c>
      <c r="F10" s="4">
        <v>1</v>
      </c>
      <c r="G10" s="4"/>
      <c r="L10" s="3" t="s">
        <v>43</v>
      </c>
      <c r="M10" s="3">
        <f>SUM(G20,G73,G98,G119,G127)</f>
        <v>17</v>
      </c>
    </row>
    <row r="11" spans="1:26" ht="12.75" customHeight="1" x14ac:dyDescent="0.2">
      <c r="B11" s="3" t="s">
        <v>31</v>
      </c>
      <c r="C11" s="3" t="s">
        <v>44</v>
      </c>
      <c r="D11" s="4" t="s">
        <v>41</v>
      </c>
      <c r="E11" s="4">
        <v>1</v>
      </c>
      <c r="F11" s="4"/>
      <c r="G11" s="4">
        <f>SUM(E10:F11)</f>
        <v>3</v>
      </c>
      <c r="L11" s="3" t="s">
        <v>45</v>
      </c>
      <c r="M11" s="3">
        <f t="shared" ref="M11" si="0">SUM(G21)</f>
        <v>2</v>
      </c>
    </row>
    <row r="12" spans="1:26" ht="12.75" customHeight="1" x14ac:dyDescent="0.2">
      <c r="A12" s="3" t="s">
        <v>38</v>
      </c>
      <c r="B12" s="3" t="s">
        <v>24</v>
      </c>
      <c r="C12" s="3" t="s">
        <v>46</v>
      </c>
      <c r="D12" s="4" t="s">
        <v>47</v>
      </c>
      <c r="E12" s="4">
        <v>1</v>
      </c>
      <c r="F12" s="4">
        <v>1</v>
      </c>
      <c r="G12" s="4"/>
      <c r="L12" s="3" t="s">
        <v>48</v>
      </c>
      <c r="M12" s="3">
        <f>SUM(G23,G39,G80)</f>
        <v>15</v>
      </c>
    </row>
    <row r="13" spans="1:26" ht="12.75" customHeight="1" x14ac:dyDescent="0.2">
      <c r="B13" s="3" t="s">
        <v>49</v>
      </c>
      <c r="C13" s="3" t="s">
        <v>50</v>
      </c>
      <c r="D13" s="4" t="s">
        <v>51</v>
      </c>
      <c r="E13" s="4">
        <v>1</v>
      </c>
      <c r="F13" s="4"/>
      <c r="G13" s="4">
        <f>SUM(E12:F13)</f>
        <v>3</v>
      </c>
      <c r="L13" s="3" t="s">
        <v>52</v>
      </c>
      <c r="M13" s="3">
        <f>SUM(G25,G50,G87)</f>
        <v>28</v>
      </c>
    </row>
    <row r="14" spans="1:26" ht="12.75" customHeight="1" x14ac:dyDescent="0.2">
      <c r="A14" s="3" t="s">
        <v>18</v>
      </c>
      <c r="B14" s="3" t="s">
        <v>53</v>
      </c>
      <c r="C14" s="3" t="s">
        <v>54</v>
      </c>
      <c r="D14" s="4" t="s">
        <v>55</v>
      </c>
      <c r="E14" s="4">
        <v>1</v>
      </c>
      <c r="F14" s="4">
        <v>1</v>
      </c>
      <c r="G14" s="4"/>
      <c r="L14" s="2" t="s">
        <v>56</v>
      </c>
      <c r="M14" s="3">
        <f>SUM(G33,G60,G68,G76,G93,G102,G111)</f>
        <v>21</v>
      </c>
    </row>
    <row r="15" spans="1:26" ht="12.75" customHeight="1" x14ac:dyDescent="0.2">
      <c r="B15" s="3" t="s">
        <v>24</v>
      </c>
      <c r="C15" s="3" t="s">
        <v>57</v>
      </c>
      <c r="D15" s="4" t="s">
        <v>26</v>
      </c>
      <c r="E15" s="4">
        <v>1</v>
      </c>
      <c r="F15" s="4"/>
      <c r="G15" s="4"/>
      <c r="L15" s="2" t="s">
        <v>58</v>
      </c>
      <c r="M15" s="3">
        <f>SUM(G35,G62,G67,G75,G96,G108)</f>
        <v>18</v>
      </c>
    </row>
    <row r="16" spans="1:26" ht="12.75" customHeight="1" x14ac:dyDescent="0.2">
      <c r="B16" s="3" t="s">
        <v>59</v>
      </c>
      <c r="C16" s="3" t="s">
        <v>60</v>
      </c>
      <c r="D16" s="4" t="s">
        <v>61</v>
      </c>
      <c r="E16" s="4">
        <v>1</v>
      </c>
      <c r="F16" s="4">
        <v>1</v>
      </c>
      <c r="G16" s="4"/>
      <c r="H16" s="1"/>
      <c r="L16" s="2" t="s">
        <v>62</v>
      </c>
      <c r="M16" s="3">
        <f>SUM(G54)</f>
        <v>4</v>
      </c>
    </row>
    <row r="17" spans="1:13" ht="12.75" customHeight="1" x14ac:dyDescent="0.2">
      <c r="B17" s="3" t="s">
        <v>49</v>
      </c>
      <c r="C17" s="3" t="s">
        <v>63</v>
      </c>
      <c r="D17" s="4" t="s">
        <v>64</v>
      </c>
      <c r="E17" s="4">
        <v>1</v>
      </c>
      <c r="F17" s="4">
        <v>1</v>
      </c>
      <c r="G17" s="4">
        <f>SUM(E14:F17)</f>
        <v>7</v>
      </c>
      <c r="L17" s="8" t="s">
        <v>145</v>
      </c>
      <c r="M17">
        <f>SUM(G71,G116)</f>
        <v>3</v>
      </c>
    </row>
    <row r="18" spans="1:13" ht="12.75" customHeight="1" x14ac:dyDescent="0.2">
      <c r="A18" s="3" t="s">
        <v>43</v>
      </c>
      <c r="B18" s="3" t="s">
        <v>35</v>
      </c>
      <c r="C18" s="3" t="s">
        <v>65</v>
      </c>
      <c r="D18" s="4" t="s">
        <v>64</v>
      </c>
      <c r="E18" s="4">
        <v>1</v>
      </c>
      <c r="F18" s="4"/>
      <c r="G18" s="4"/>
      <c r="L18" s="8" t="s">
        <v>151</v>
      </c>
      <c r="M18">
        <f>SUM(G120,G130)</f>
        <v>4</v>
      </c>
    </row>
    <row r="19" spans="1:13" ht="12.75" customHeight="1" x14ac:dyDescent="0.2">
      <c r="B19" s="3" t="s">
        <v>24</v>
      </c>
      <c r="C19" s="3" t="s">
        <v>66</v>
      </c>
      <c r="D19" s="4" t="s">
        <v>67</v>
      </c>
      <c r="E19" s="4">
        <v>1</v>
      </c>
      <c r="F19" s="4"/>
      <c r="G19" s="4"/>
      <c r="L19" s="8" t="s">
        <v>218</v>
      </c>
      <c r="M19">
        <f>SUM(G132)</f>
        <v>3</v>
      </c>
    </row>
    <row r="20" spans="1:13" ht="12.75" customHeight="1" x14ac:dyDescent="0.2">
      <c r="A20" s="2"/>
      <c r="B20" s="2" t="s">
        <v>68</v>
      </c>
      <c r="C20" s="2" t="s">
        <v>44</v>
      </c>
      <c r="D20" s="4" t="s">
        <v>69</v>
      </c>
      <c r="E20" s="4">
        <v>1</v>
      </c>
      <c r="F20" s="4">
        <v>1</v>
      </c>
      <c r="G20" s="4">
        <f>SUM(E18:F20)</f>
        <v>4</v>
      </c>
      <c r="H20" s="2"/>
      <c r="L20" s="8" t="s">
        <v>228</v>
      </c>
      <c r="M20">
        <f>SUM(G118)</f>
        <v>3</v>
      </c>
    </row>
    <row r="21" spans="1:13" ht="12.75" customHeight="1" x14ac:dyDescent="0.2">
      <c r="A21" s="2" t="s">
        <v>45</v>
      </c>
      <c r="B21" s="2" t="s">
        <v>70</v>
      </c>
      <c r="C21" s="2" t="s">
        <v>71</v>
      </c>
      <c r="D21" s="4" t="s">
        <v>72</v>
      </c>
      <c r="E21" s="4">
        <v>1</v>
      </c>
      <c r="F21" s="4">
        <v>1</v>
      </c>
      <c r="G21" s="4">
        <f>SUM(E21:F21)</f>
        <v>2</v>
      </c>
      <c r="H21" s="2"/>
    </row>
    <row r="22" spans="1:13" ht="12.75" customHeight="1" x14ac:dyDescent="0.2">
      <c r="A22" s="2" t="s">
        <v>48</v>
      </c>
      <c r="B22" s="2" t="s">
        <v>73</v>
      </c>
      <c r="C22" s="2" t="s">
        <v>74</v>
      </c>
      <c r="D22" s="4" t="s">
        <v>75</v>
      </c>
      <c r="E22" s="4">
        <v>1</v>
      </c>
      <c r="F22" s="4">
        <v>1</v>
      </c>
      <c r="G22" s="2"/>
      <c r="H22" s="2"/>
      <c r="I22" s="2"/>
      <c r="J22" s="2"/>
      <c r="K22" s="2"/>
    </row>
    <row r="23" spans="1:13" ht="12.75" customHeight="1" x14ac:dyDescent="0.2">
      <c r="A23" s="2"/>
      <c r="B23" s="2" t="s">
        <v>76</v>
      </c>
      <c r="C23" s="2" t="s">
        <v>77</v>
      </c>
      <c r="D23" s="2" t="s">
        <v>78</v>
      </c>
      <c r="E23" s="4">
        <v>1</v>
      </c>
      <c r="F23" s="4">
        <v>1</v>
      </c>
      <c r="G23" s="4">
        <f>SUM(E22:F23)</f>
        <v>4</v>
      </c>
      <c r="H23" s="2"/>
      <c r="I23" s="1"/>
      <c r="J23" s="1"/>
      <c r="K23" s="1"/>
    </row>
    <row r="24" spans="1:13" ht="12.75" customHeight="1" x14ac:dyDescent="0.2">
      <c r="A24" s="2" t="s">
        <v>52</v>
      </c>
      <c r="B24" s="2" t="s">
        <v>76</v>
      </c>
      <c r="C24" s="2" t="s">
        <v>79</v>
      </c>
      <c r="D24" s="4" t="s">
        <v>80</v>
      </c>
      <c r="E24" s="4">
        <v>1</v>
      </c>
      <c r="F24" s="4"/>
      <c r="G24" s="4"/>
      <c r="H24" s="2"/>
    </row>
    <row r="25" spans="1:13" ht="12.75" customHeight="1" x14ac:dyDescent="0.2">
      <c r="A25" s="2"/>
      <c r="B25" s="2" t="s">
        <v>81</v>
      </c>
      <c r="C25" s="2" t="s">
        <v>82</v>
      </c>
      <c r="D25" s="4" t="s">
        <v>83</v>
      </c>
      <c r="E25" s="4">
        <v>1</v>
      </c>
      <c r="F25" s="4">
        <v>1</v>
      </c>
      <c r="G25" s="4">
        <f>SUM(E24:F25)</f>
        <v>3</v>
      </c>
      <c r="H25" s="2"/>
      <c r="I25" s="2"/>
      <c r="J25" s="2"/>
      <c r="K25" s="2"/>
    </row>
    <row r="26" spans="1:13" ht="12.75" customHeight="1" x14ac:dyDescent="0.2">
      <c r="A26" s="1" t="s">
        <v>84</v>
      </c>
      <c r="B26" s="2"/>
      <c r="C26" s="2"/>
      <c r="D26" s="2"/>
      <c r="E26" s="2" t="s">
        <v>85</v>
      </c>
      <c r="F26" s="2"/>
      <c r="G26" s="2"/>
      <c r="H26" s="2"/>
      <c r="I26" s="2"/>
      <c r="J26" s="2"/>
      <c r="K26" s="2"/>
      <c r="L26" s="2"/>
    </row>
    <row r="27" spans="1:13" ht="12.75" customHeight="1" x14ac:dyDescent="0.2">
      <c r="A27" s="1" t="s">
        <v>2</v>
      </c>
      <c r="B27" s="1" t="s">
        <v>3</v>
      </c>
      <c r="C27" s="1" t="s">
        <v>4</v>
      </c>
      <c r="D27" s="1" t="s">
        <v>5</v>
      </c>
      <c r="E27" s="1" t="s">
        <v>6</v>
      </c>
      <c r="F27" s="1" t="s">
        <v>7</v>
      </c>
      <c r="G27" s="1" t="s">
        <v>8</v>
      </c>
      <c r="H27" s="1" t="s">
        <v>9</v>
      </c>
      <c r="I27" s="1" t="s">
        <v>10</v>
      </c>
      <c r="J27" s="1" t="s">
        <v>11</v>
      </c>
      <c r="K27" s="1" t="s">
        <v>12</v>
      </c>
    </row>
    <row r="28" spans="1:13" ht="12.75" customHeight="1" x14ac:dyDescent="0.2">
      <c r="A28" s="2" t="s">
        <v>38</v>
      </c>
      <c r="B28" s="2" t="s">
        <v>49</v>
      </c>
      <c r="C28" s="2" t="s">
        <v>86</v>
      </c>
      <c r="D28" s="4" t="s">
        <v>87</v>
      </c>
      <c r="E28" s="4">
        <v>1</v>
      </c>
      <c r="F28" s="4">
        <v>1</v>
      </c>
      <c r="G28" s="4">
        <f>SUM(E28:F28)</f>
        <v>2</v>
      </c>
      <c r="H28" s="2" t="s">
        <v>52</v>
      </c>
      <c r="I28" s="2" t="s">
        <v>19</v>
      </c>
    </row>
    <row r="29" spans="1:13" ht="12.75" customHeight="1" x14ac:dyDescent="0.2">
      <c r="A29" s="2" t="s">
        <v>88</v>
      </c>
      <c r="B29" s="2" t="s">
        <v>49</v>
      </c>
      <c r="C29" s="2" t="s">
        <v>89</v>
      </c>
      <c r="D29" s="4" t="s">
        <v>41</v>
      </c>
      <c r="E29" s="4">
        <v>1</v>
      </c>
      <c r="F29" s="4"/>
      <c r="G29" s="4"/>
    </row>
    <row r="30" spans="1:13" ht="12.75" customHeight="1" x14ac:dyDescent="0.2">
      <c r="A30" s="2"/>
      <c r="B30" s="2" t="s">
        <v>24</v>
      </c>
      <c r="C30" s="2" t="s">
        <v>90</v>
      </c>
      <c r="D30" s="4" t="s">
        <v>17</v>
      </c>
      <c r="E30" s="4">
        <v>1</v>
      </c>
      <c r="F30" s="4"/>
      <c r="G30" s="4"/>
    </row>
    <row r="31" spans="1:13" ht="12.75" customHeight="1" x14ac:dyDescent="0.2">
      <c r="B31" s="2" t="s">
        <v>53</v>
      </c>
      <c r="C31" s="4" t="s">
        <v>91</v>
      </c>
      <c r="D31" s="4" t="s">
        <v>55</v>
      </c>
      <c r="E31" s="4">
        <v>1</v>
      </c>
      <c r="F31" s="4">
        <v>1</v>
      </c>
      <c r="G31" s="4">
        <f>SUM(E29:F31)</f>
        <v>4</v>
      </c>
    </row>
    <row r="32" spans="1:13" ht="12.75" customHeight="1" x14ac:dyDescent="0.2">
      <c r="A32" s="2" t="s">
        <v>56</v>
      </c>
      <c r="B32" s="2" t="s">
        <v>39</v>
      </c>
      <c r="C32" s="2" t="s">
        <v>92</v>
      </c>
      <c r="D32" s="4" t="s">
        <v>72</v>
      </c>
      <c r="E32" s="4">
        <v>1</v>
      </c>
      <c r="F32" s="4">
        <v>1</v>
      </c>
      <c r="G32" s="2"/>
      <c r="H32" s="2"/>
      <c r="I32" s="2"/>
      <c r="J32" s="2"/>
      <c r="K32" s="2"/>
    </row>
    <row r="33" spans="1:14" ht="12.75" customHeight="1" x14ac:dyDescent="0.2">
      <c r="A33" s="2"/>
      <c r="B33" s="2" t="s">
        <v>49</v>
      </c>
      <c r="C33" s="2" t="s">
        <v>93</v>
      </c>
      <c r="D33" s="2" t="s">
        <v>51</v>
      </c>
      <c r="E33" s="4">
        <v>1</v>
      </c>
      <c r="F33" s="2"/>
      <c r="G33" s="4">
        <f>SUM(E32:F33)</f>
        <v>3</v>
      </c>
      <c r="H33" s="1"/>
      <c r="I33" s="1"/>
      <c r="J33" s="1"/>
      <c r="K33" s="1"/>
      <c r="L33" s="2"/>
    </row>
    <row r="34" spans="1:14" ht="12.75" customHeight="1" x14ac:dyDescent="0.2">
      <c r="A34" s="2" t="s">
        <v>58</v>
      </c>
      <c r="B34" s="2" t="s">
        <v>39</v>
      </c>
      <c r="C34" s="2" t="s">
        <v>94</v>
      </c>
      <c r="D34" s="4" t="s">
        <v>26</v>
      </c>
      <c r="E34" s="4">
        <v>1</v>
      </c>
      <c r="F34" s="4"/>
      <c r="G34" s="4"/>
      <c r="H34" s="2"/>
      <c r="I34" s="2"/>
      <c r="J34" s="2"/>
      <c r="K34" s="2"/>
      <c r="L34" s="2"/>
    </row>
    <row r="35" spans="1:14" ht="12.75" customHeight="1" x14ac:dyDescent="0.2">
      <c r="B35" s="2" t="s">
        <v>49</v>
      </c>
      <c r="C35" s="4" t="s">
        <v>95</v>
      </c>
      <c r="D35" s="4" t="s">
        <v>96</v>
      </c>
      <c r="E35" s="4">
        <v>1</v>
      </c>
      <c r="F35" s="4"/>
      <c r="G35" s="4">
        <f>SUM(E34:E35)</f>
        <v>2</v>
      </c>
    </row>
    <row r="36" spans="1:14" ht="12.75" customHeight="1" x14ac:dyDescent="0.2">
      <c r="A36" s="2" t="s">
        <v>48</v>
      </c>
      <c r="B36" s="2" t="s">
        <v>97</v>
      </c>
      <c r="C36" s="2" t="s">
        <v>98</v>
      </c>
      <c r="D36" s="4" t="s">
        <v>99</v>
      </c>
      <c r="E36" s="4">
        <v>1</v>
      </c>
      <c r="F36" s="4"/>
      <c r="G36" s="4"/>
      <c r="H36" s="2"/>
      <c r="I36" s="2"/>
      <c r="J36" s="2"/>
      <c r="K36" s="2"/>
    </row>
    <row r="37" spans="1:14" ht="12.75" customHeight="1" x14ac:dyDescent="0.2">
      <c r="A37" s="2"/>
      <c r="B37" s="2" t="s">
        <v>24</v>
      </c>
      <c r="C37" s="2" t="s">
        <v>100</v>
      </c>
      <c r="D37" s="4" t="s">
        <v>101</v>
      </c>
      <c r="E37" s="4">
        <v>1</v>
      </c>
      <c r="F37" s="4"/>
      <c r="G37" s="4"/>
      <c r="H37" s="2"/>
      <c r="I37" s="2"/>
      <c r="J37" s="2"/>
      <c r="K37" s="2"/>
    </row>
    <row r="38" spans="1:14" ht="12.75" customHeight="1" x14ac:dyDescent="0.2">
      <c r="B38" s="2" t="s">
        <v>68</v>
      </c>
      <c r="C38" s="4" t="s">
        <v>102</v>
      </c>
      <c r="D38" s="4" t="s">
        <v>103</v>
      </c>
      <c r="E38" s="4">
        <v>1</v>
      </c>
      <c r="F38" s="4"/>
      <c r="G38" s="4"/>
      <c r="M38" s="5"/>
      <c r="N38" s="4"/>
    </row>
    <row r="39" spans="1:14" ht="12.75" customHeight="1" x14ac:dyDescent="0.2">
      <c r="A39" s="2"/>
      <c r="B39" s="2" t="s">
        <v>104</v>
      </c>
      <c r="C39" s="2" t="s">
        <v>105</v>
      </c>
      <c r="D39" s="4" t="s">
        <v>87</v>
      </c>
      <c r="E39" s="4">
        <v>1</v>
      </c>
      <c r="F39" s="4">
        <v>1</v>
      </c>
      <c r="G39" s="4">
        <f>SUM(E36:F39)</f>
        <v>5</v>
      </c>
      <c r="H39" s="2"/>
      <c r="I39" s="2"/>
      <c r="J39" s="2"/>
      <c r="K39" s="2"/>
      <c r="M39" s="5"/>
      <c r="N39" s="4"/>
    </row>
    <row r="40" spans="1:14" ht="12.75" customHeight="1" x14ac:dyDescent="0.2">
      <c r="A40" s="2" t="s">
        <v>19</v>
      </c>
      <c r="B40" s="2" t="s">
        <v>24</v>
      </c>
      <c r="C40" s="2" t="s">
        <v>106</v>
      </c>
      <c r="D40" s="4" t="s">
        <v>29</v>
      </c>
      <c r="E40" s="4">
        <v>1</v>
      </c>
      <c r="F40" s="4">
        <v>1</v>
      </c>
      <c r="G40" s="4"/>
      <c r="H40" s="2"/>
      <c r="I40" s="2"/>
      <c r="J40" s="2"/>
      <c r="K40" s="2"/>
      <c r="M40" s="5"/>
      <c r="N40" s="4"/>
    </row>
    <row r="41" spans="1:14" ht="12.75" customHeight="1" x14ac:dyDescent="0.2">
      <c r="A41" s="1"/>
      <c r="B41" s="2" t="s">
        <v>68</v>
      </c>
      <c r="C41" s="2" t="s">
        <v>107</v>
      </c>
      <c r="D41" s="4" t="s">
        <v>17</v>
      </c>
      <c r="E41" s="4">
        <v>1</v>
      </c>
      <c r="F41" s="4">
        <v>1</v>
      </c>
      <c r="G41" s="2"/>
      <c r="H41" s="2"/>
      <c r="I41" s="2"/>
      <c r="J41" s="2"/>
      <c r="K41" s="2"/>
      <c r="M41" s="5"/>
      <c r="N41" s="4"/>
    </row>
    <row r="42" spans="1:14" ht="12.75" customHeight="1" x14ac:dyDescent="0.2">
      <c r="A42" s="2"/>
      <c r="B42" s="2" t="s">
        <v>108</v>
      </c>
      <c r="C42" s="2" t="s">
        <v>109</v>
      </c>
      <c r="D42" s="4" t="s">
        <v>103</v>
      </c>
      <c r="E42" s="4">
        <v>1</v>
      </c>
      <c r="F42" s="4">
        <v>1</v>
      </c>
      <c r="G42" s="4"/>
      <c r="H42" s="2"/>
      <c r="I42" s="2"/>
      <c r="J42" s="2"/>
      <c r="K42" s="2"/>
    </row>
    <row r="43" spans="1:14" ht="12.75" customHeight="1" x14ac:dyDescent="0.2">
      <c r="A43" s="2"/>
      <c r="B43" s="2" t="s">
        <v>110</v>
      </c>
      <c r="C43" s="2" t="s">
        <v>111</v>
      </c>
      <c r="D43" s="4" t="s">
        <v>83</v>
      </c>
      <c r="E43" s="4">
        <v>1</v>
      </c>
      <c r="F43" s="4">
        <v>1</v>
      </c>
      <c r="G43" s="4">
        <f>SUM(E40:F43)</f>
        <v>8</v>
      </c>
      <c r="H43" s="2"/>
      <c r="I43" s="2"/>
      <c r="J43" s="2"/>
      <c r="K43" s="2"/>
    </row>
    <row r="44" spans="1:14" ht="12.75" customHeight="1" x14ac:dyDescent="0.2">
      <c r="A44" s="2" t="s">
        <v>52</v>
      </c>
      <c r="B44" s="2" t="s">
        <v>112</v>
      </c>
      <c r="C44" s="4" t="s">
        <v>113</v>
      </c>
      <c r="D44" s="4" t="s">
        <v>114</v>
      </c>
      <c r="E44" s="4">
        <v>1</v>
      </c>
      <c r="F44" s="4">
        <v>1</v>
      </c>
      <c r="G44" s="4"/>
    </row>
    <row r="45" spans="1:14" ht="12.75" customHeight="1" x14ac:dyDescent="0.2">
      <c r="A45" s="2"/>
      <c r="B45" s="2" t="s">
        <v>24</v>
      </c>
      <c r="C45" s="4" t="s">
        <v>115</v>
      </c>
      <c r="D45" s="4" t="s">
        <v>78</v>
      </c>
      <c r="E45" s="4">
        <v>1</v>
      </c>
      <c r="F45" s="4"/>
      <c r="G45" s="4"/>
    </row>
    <row r="46" spans="1:14" ht="12.75" customHeight="1" x14ac:dyDescent="0.2">
      <c r="A46" s="2"/>
      <c r="B46" s="2" t="s">
        <v>68</v>
      </c>
      <c r="C46" s="4" t="s">
        <v>116</v>
      </c>
      <c r="D46" s="4" t="s">
        <v>72</v>
      </c>
      <c r="E46" s="4">
        <v>1</v>
      </c>
      <c r="F46" s="4"/>
      <c r="G46" s="4"/>
    </row>
    <row r="47" spans="1:14" ht="12.75" customHeight="1" x14ac:dyDescent="0.2">
      <c r="B47" s="2" t="s">
        <v>117</v>
      </c>
      <c r="C47" s="4" t="s">
        <v>118</v>
      </c>
      <c r="D47" s="4" t="s">
        <v>119</v>
      </c>
      <c r="E47" s="4">
        <v>1</v>
      </c>
      <c r="F47" s="4">
        <v>1</v>
      </c>
      <c r="G47" s="4"/>
    </row>
    <row r="48" spans="1:14" ht="12.75" customHeight="1" x14ac:dyDescent="0.2">
      <c r="A48" s="2"/>
      <c r="B48" s="2" t="s">
        <v>97</v>
      </c>
      <c r="C48" s="4" t="s">
        <v>120</v>
      </c>
      <c r="D48" s="4" t="s">
        <v>99</v>
      </c>
      <c r="E48" s="4">
        <v>1</v>
      </c>
      <c r="F48" s="4">
        <v>1</v>
      </c>
      <c r="G48" s="4"/>
    </row>
    <row r="49" spans="1:13" ht="12.75" customHeight="1" x14ac:dyDescent="0.2">
      <c r="B49" s="2" t="s">
        <v>76</v>
      </c>
      <c r="C49" s="4" t="s">
        <v>121</v>
      </c>
      <c r="D49" s="4" t="s">
        <v>61</v>
      </c>
      <c r="E49" s="4">
        <v>1</v>
      </c>
      <c r="F49" s="4">
        <v>1</v>
      </c>
      <c r="G49" s="4"/>
    </row>
    <row r="50" spans="1:13" ht="12.75" customHeight="1" x14ac:dyDescent="0.2">
      <c r="A50" s="2"/>
      <c r="B50" s="2" t="s">
        <v>122</v>
      </c>
      <c r="C50" s="4" t="s">
        <v>98</v>
      </c>
      <c r="D50" s="4" t="s">
        <v>123</v>
      </c>
      <c r="E50" s="4">
        <v>1</v>
      </c>
      <c r="F50" s="4">
        <v>1</v>
      </c>
      <c r="G50" s="4">
        <f>SUM(E44:F50)</f>
        <v>12</v>
      </c>
      <c r="H50" s="2"/>
      <c r="I50" s="2"/>
      <c r="J50" s="2"/>
      <c r="K50" s="2"/>
    </row>
    <row r="51" spans="1:13" ht="12.75" customHeight="1" x14ac:dyDescent="0.2">
      <c r="A51" s="1" t="s">
        <v>124</v>
      </c>
      <c r="B51" s="2"/>
      <c r="C51" s="2"/>
      <c r="D51" s="2"/>
      <c r="E51" s="2" t="s">
        <v>125</v>
      </c>
      <c r="F51" s="2"/>
      <c r="G51" s="2"/>
      <c r="H51" s="2"/>
      <c r="I51" s="2"/>
      <c r="J51" s="2"/>
      <c r="K51" s="2"/>
    </row>
    <row r="52" spans="1:13" ht="12.75" customHeight="1" x14ac:dyDescent="0.2">
      <c r="A52" s="1" t="s">
        <v>2</v>
      </c>
      <c r="B52" s="1" t="s">
        <v>3</v>
      </c>
      <c r="C52" s="1" t="s">
        <v>4</v>
      </c>
      <c r="D52" s="1" t="s">
        <v>5</v>
      </c>
      <c r="E52" s="1" t="s">
        <v>6</v>
      </c>
      <c r="F52" s="1" t="s">
        <v>7</v>
      </c>
      <c r="G52" s="1" t="s">
        <v>8</v>
      </c>
      <c r="H52" s="1" t="s">
        <v>9</v>
      </c>
      <c r="I52" s="1" t="s">
        <v>10</v>
      </c>
      <c r="J52" s="1" t="s">
        <v>11</v>
      </c>
      <c r="K52" s="1" t="s">
        <v>12</v>
      </c>
      <c r="M52" s="2"/>
    </row>
    <row r="53" spans="1:13" ht="12.75" customHeight="1" x14ac:dyDescent="0.2">
      <c r="A53" s="2" t="s">
        <v>126</v>
      </c>
      <c r="B53" s="2" t="s">
        <v>49</v>
      </c>
      <c r="C53" s="2" t="s">
        <v>127</v>
      </c>
      <c r="D53" s="2" t="s">
        <v>41</v>
      </c>
      <c r="E53" s="4">
        <v>1</v>
      </c>
      <c r="F53" s="4">
        <v>1</v>
      </c>
      <c r="G53" s="2"/>
      <c r="H53" s="2" t="s">
        <v>38</v>
      </c>
      <c r="I53" s="2" t="s">
        <v>88</v>
      </c>
      <c r="J53" s="2" t="s">
        <v>62</v>
      </c>
      <c r="K53" s="2"/>
      <c r="M53" s="1"/>
    </row>
    <row r="54" spans="1:13" ht="12.75" customHeight="1" x14ac:dyDescent="0.2">
      <c r="A54" s="4"/>
      <c r="B54" s="4" t="s">
        <v>59</v>
      </c>
      <c r="C54" s="4" t="s">
        <v>128</v>
      </c>
      <c r="D54" s="4" t="s">
        <v>29</v>
      </c>
      <c r="E54" s="4">
        <v>1</v>
      </c>
      <c r="F54" s="4">
        <v>1</v>
      </c>
      <c r="G54" s="4">
        <f>SUM(E53:F54)</f>
        <v>4</v>
      </c>
      <c r="H54" s="2"/>
      <c r="I54" s="2"/>
    </row>
    <row r="55" spans="1:13" ht="12.75" customHeight="1" x14ac:dyDescent="0.2">
      <c r="A55" s="4" t="s">
        <v>38</v>
      </c>
      <c r="B55" s="4" t="s">
        <v>24</v>
      </c>
      <c r="C55" s="4" t="s">
        <v>111</v>
      </c>
      <c r="D55" s="4" t="s">
        <v>103</v>
      </c>
      <c r="E55" s="4">
        <v>1</v>
      </c>
      <c r="F55" s="4">
        <v>1</v>
      </c>
      <c r="G55" s="4"/>
    </row>
    <row r="56" spans="1:13" ht="12.75" customHeight="1" x14ac:dyDescent="0.2">
      <c r="A56" s="2"/>
      <c r="B56" s="4" t="s">
        <v>59</v>
      </c>
      <c r="C56" s="4" t="s">
        <v>129</v>
      </c>
      <c r="D56" s="4" t="s">
        <v>83</v>
      </c>
      <c r="E56" s="4">
        <v>1</v>
      </c>
      <c r="F56" s="4">
        <v>1</v>
      </c>
      <c r="G56" s="4"/>
      <c r="H56" s="2"/>
      <c r="I56" s="2"/>
    </row>
    <row r="57" spans="1:13" ht="12.75" customHeight="1" x14ac:dyDescent="0.2">
      <c r="A57" s="1"/>
      <c r="B57" s="4" t="s">
        <v>49</v>
      </c>
      <c r="C57" s="4" t="s">
        <v>130</v>
      </c>
      <c r="D57" s="4" t="s">
        <v>96</v>
      </c>
      <c r="E57" s="4">
        <v>1</v>
      </c>
      <c r="F57" s="4">
        <v>1</v>
      </c>
      <c r="G57" s="4">
        <f>SUM(E55:F57)</f>
        <v>6</v>
      </c>
      <c r="H57" s="2"/>
      <c r="I57" s="2"/>
      <c r="J57" s="1"/>
    </row>
    <row r="58" spans="1:13" ht="12.75" customHeight="1" x14ac:dyDescent="0.2">
      <c r="A58" s="4" t="s">
        <v>88</v>
      </c>
      <c r="B58" s="4" t="s">
        <v>53</v>
      </c>
      <c r="C58" s="4" t="s">
        <v>131</v>
      </c>
      <c r="D58" s="4" t="s">
        <v>83</v>
      </c>
      <c r="E58" s="4">
        <v>1</v>
      </c>
      <c r="F58" s="4">
        <v>1</v>
      </c>
      <c r="G58" s="4"/>
    </row>
    <row r="59" spans="1:13" ht="12.75" customHeight="1" x14ac:dyDescent="0.2">
      <c r="A59" s="4"/>
      <c r="B59" s="4" t="s">
        <v>24</v>
      </c>
      <c r="C59" s="4" t="s">
        <v>132</v>
      </c>
      <c r="D59" s="4" t="s">
        <v>83</v>
      </c>
      <c r="E59" s="4">
        <v>1</v>
      </c>
      <c r="F59" s="4"/>
      <c r="G59" s="4">
        <f>SUM(E58:F59)</f>
        <v>3</v>
      </c>
    </row>
    <row r="60" spans="1:13" ht="12.75" customHeight="1" x14ac:dyDescent="0.2">
      <c r="A60" s="3" t="s">
        <v>56</v>
      </c>
      <c r="B60" s="4" t="s">
        <v>39</v>
      </c>
      <c r="C60" s="4" t="s">
        <v>133</v>
      </c>
      <c r="D60" s="4" t="s">
        <v>64</v>
      </c>
      <c r="E60" s="4">
        <v>1</v>
      </c>
      <c r="F60" s="4"/>
      <c r="G60" s="4">
        <v>1</v>
      </c>
    </row>
    <row r="61" spans="1:13" ht="12.75" customHeight="1" x14ac:dyDescent="0.2">
      <c r="A61" s="2" t="s">
        <v>58</v>
      </c>
      <c r="B61" s="4" t="s">
        <v>39</v>
      </c>
      <c r="C61" s="4" t="s">
        <v>54</v>
      </c>
      <c r="D61" s="4" t="s">
        <v>26</v>
      </c>
      <c r="E61" s="4">
        <v>1</v>
      </c>
      <c r="F61" s="4">
        <v>1</v>
      </c>
      <c r="G61" s="4"/>
    </row>
    <row r="62" spans="1:13" ht="12.75" customHeight="1" x14ac:dyDescent="0.2">
      <c r="B62" s="4" t="s">
        <v>49</v>
      </c>
      <c r="C62" s="4" t="s">
        <v>134</v>
      </c>
      <c r="D62" s="4" t="s">
        <v>135</v>
      </c>
      <c r="E62" s="4">
        <v>1</v>
      </c>
      <c r="F62" s="4"/>
      <c r="G62" s="4">
        <f>SUM(E61:F62)</f>
        <v>3</v>
      </c>
    </row>
    <row r="63" spans="1:13" ht="12.75" customHeight="1" x14ac:dyDescent="0.2">
      <c r="A63" s="1" t="s">
        <v>143</v>
      </c>
      <c r="B63" s="2"/>
      <c r="C63" s="2"/>
      <c r="D63" s="2"/>
      <c r="E63" s="2" t="s">
        <v>137</v>
      </c>
      <c r="F63" s="2"/>
      <c r="G63" s="2"/>
      <c r="H63" s="2"/>
      <c r="I63" s="2"/>
      <c r="J63" s="2"/>
      <c r="K63" s="2"/>
    </row>
    <row r="64" spans="1:13" ht="12.75" customHeight="1" x14ac:dyDescent="0.2">
      <c r="A64" s="1" t="s">
        <v>2</v>
      </c>
      <c r="B64" s="1" t="s">
        <v>3</v>
      </c>
      <c r="C64" s="1" t="s">
        <v>4</v>
      </c>
      <c r="D64" s="1" t="s">
        <v>5</v>
      </c>
      <c r="E64" s="1" t="s">
        <v>6</v>
      </c>
      <c r="F64" s="1" t="s">
        <v>7</v>
      </c>
      <c r="G64" s="1" t="s">
        <v>8</v>
      </c>
      <c r="H64" s="1" t="s">
        <v>9</v>
      </c>
      <c r="I64" s="1" t="s">
        <v>10</v>
      </c>
      <c r="J64" s="1" t="s">
        <v>11</v>
      </c>
      <c r="K64" s="1" t="s">
        <v>12</v>
      </c>
    </row>
    <row r="65" spans="1:11" ht="12.75" customHeight="1" x14ac:dyDescent="0.2">
      <c r="A65" s="2" t="s">
        <v>38</v>
      </c>
      <c r="B65" s="4" t="s">
        <v>24</v>
      </c>
      <c r="C65" s="4" t="s">
        <v>138</v>
      </c>
      <c r="D65" s="4" t="s">
        <v>139</v>
      </c>
      <c r="E65" s="4">
        <v>1</v>
      </c>
      <c r="F65" s="4">
        <v>1</v>
      </c>
      <c r="G65" s="4">
        <f t="shared" ref="G65:G66" si="1">SUM(E65:F65)</f>
        <v>2</v>
      </c>
      <c r="H65" s="2" t="s">
        <v>38</v>
      </c>
      <c r="I65" s="2" t="s">
        <v>88</v>
      </c>
      <c r="J65" s="2"/>
      <c r="K65" s="2"/>
    </row>
    <row r="66" spans="1:11" ht="12.75" customHeight="1" x14ac:dyDescent="0.2">
      <c r="A66" s="2" t="s">
        <v>18</v>
      </c>
      <c r="B66" s="2" t="s">
        <v>49</v>
      </c>
      <c r="C66" s="2" t="s">
        <v>140</v>
      </c>
      <c r="D66" s="2" t="s">
        <v>26</v>
      </c>
      <c r="E66" s="4">
        <v>1</v>
      </c>
      <c r="F66" s="4">
        <v>1</v>
      </c>
      <c r="G66" s="4">
        <f t="shared" si="1"/>
        <v>2</v>
      </c>
      <c r="H66" s="2"/>
      <c r="I66" s="2"/>
      <c r="J66" s="2"/>
      <c r="K66" s="2"/>
    </row>
    <row r="67" spans="1:11" ht="12.75" customHeight="1" x14ac:dyDescent="0.2">
      <c r="A67" s="2" t="s">
        <v>58</v>
      </c>
      <c r="B67" s="4" t="s">
        <v>49</v>
      </c>
      <c r="C67" s="4" t="s">
        <v>141</v>
      </c>
      <c r="D67" s="4" t="s">
        <v>26</v>
      </c>
      <c r="E67" s="4">
        <v>1</v>
      </c>
      <c r="F67" s="4"/>
      <c r="G67" s="4">
        <v>1</v>
      </c>
      <c r="H67" s="2"/>
      <c r="I67" s="2"/>
      <c r="J67" s="2"/>
      <c r="K67" s="2"/>
    </row>
    <row r="68" spans="1:11" ht="12.75" customHeight="1" x14ac:dyDescent="0.2">
      <c r="A68" s="2" t="s">
        <v>56</v>
      </c>
      <c r="B68" s="4" t="s">
        <v>49</v>
      </c>
      <c r="C68" s="4" t="s">
        <v>142</v>
      </c>
      <c r="D68" s="4" t="s">
        <v>33</v>
      </c>
      <c r="E68" s="4">
        <v>1</v>
      </c>
      <c r="F68" s="4"/>
      <c r="G68" s="4">
        <v>1</v>
      </c>
      <c r="H68" s="2"/>
      <c r="I68" s="2"/>
      <c r="J68" s="2"/>
      <c r="K68" s="2"/>
    </row>
    <row r="69" spans="1:11" ht="12.75" customHeight="1" x14ac:dyDescent="0.2">
      <c r="A69" s="1" t="s">
        <v>136</v>
      </c>
      <c r="B69" s="2"/>
      <c r="C69" s="2"/>
      <c r="D69" s="2"/>
      <c r="E69" s="2" t="s">
        <v>144</v>
      </c>
      <c r="F69" s="2"/>
      <c r="G69" s="2"/>
      <c r="H69" s="2"/>
      <c r="I69" s="2"/>
      <c r="J69" s="2"/>
      <c r="K69" s="2"/>
    </row>
    <row r="70" spans="1:11" ht="12.75" customHeight="1" x14ac:dyDescent="0.2">
      <c r="A70" s="1" t="s">
        <v>2</v>
      </c>
      <c r="B70" s="1" t="s">
        <v>3</v>
      </c>
      <c r="C70" s="1" t="s">
        <v>4</v>
      </c>
      <c r="D70" s="1" t="s">
        <v>5</v>
      </c>
      <c r="E70" s="1" t="s">
        <v>6</v>
      </c>
      <c r="F70" s="1" t="s">
        <v>7</v>
      </c>
      <c r="G70" s="1" t="s">
        <v>8</v>
      </c>
      <c r="H70" s="1" t="s">
        <v>9</v>
      </c>
      <c r="I70" s="1" t="s">
        <v>10</v>
      </c>
      <c r="J70" s="1" t="s">
        <v>11</v>
      </c>
      <c r="K70" s="1" t="s">
        <v>12</v>
      </c>
    </row>
    <row r="71" spans="1:11" ht="12.75" customHeight="1" x14ac:dyDescent="0.2">
      <c r="A71" s="2" t="s">
        <v>145</v>
      </c>
      <c r="B71" s="4" t="s">
        <v>24</v>
      </c>
      <c r="C71" s="4" t="s">
        <v>146</v>
      </c>
      <c r="D71" s="4" t="s">
        <v>147</v>
      </c>
      <c r="E71" s="4">
        <v>1</v>
      </c>
      <c r="F71" s="4"/>
      <c r="G71" s="4">
        <v>1</v>
      </c>
      <c r="H71" s="8" t="s">
        <v>52</v>
      </c>
      <c r="I71" s="8" t="s">
        <v>48</v>
      </c>
      <c r="J71" s="2"/>
      <c r="K71" s="2"/>
    </row>
    <row r="72" spans="1:11" ht="12.75" customHeight="1" x14ac:dyDescent="0.2">
      <c r="A72" s="2" t="s">
        <v>18</v>
      </c>
      <c r="B72" s="4" t="s">
        <v>49</v>
      </c>
      <c r="C72" s="4" t="s">
        <v>160</v>
      </c>
      <c r="D72" s="4" t="s">
        <v>41</v>
      </c>
      <c r="E72" s="4">
        <v>1</v>
      </c>
      <c r="F72" s="4"/>
      <c r="G72" s="4">
        <v>1</v>
      </c>
      <c r="H72" s="1"/>
      <c r="I72" s="1"/>
      <c r="J72" s="1"/>
      <c r="K72" s="1"/>
    </row>
    <row r="73" spans="1:11" ht="12.75" customHeight="1" x14ac:dyDescent="0.2">
      <c r="A73" s="2" t="s">
        <v>43</v>
      </c>
      <c r="B73" s="4" t="s">
        <v>49</v>
      </c>
      <c r="C73" s="4" t="s">
        <v>161</v>
      </c>
      <c r="D73" s="4" t="s">
        <v>41</v>
      </c>
      <c r="E73" s="4">
        <v>1</v>
      </c>
      <c r="F73" s="4"/>
      <c r="G73" s="4">
        <v>1</v>
      </c>
    </row>
    <row r="74" spans="1:11" ht="12.75" customHeight="1" x14ac:dyDescent="0.2">
      <c r="A74" s="2" t="s">
        <v>58</v>
      </c>
      <c r="B74" s="4" t="s">
        <v>24</v>
      </c>
      <c r="C74" s="4" t="s">
        <v>162</v>
      </c>
      <c r="D74" s="4" t="s">
        <v>17</v>
      </c>
      <c r="E74" s="4">
        <v>1</v>
      </c>
      <c r="F74" s="4"/>
      <c r="G74" s="4"/>
    </row>
    <row r="75" spans="1:11" ht="12.75" customHeight="1" x14ac:dyDescent="0.2">
      <c r="B75" s="4" t="s">
        <v>49</v>
      </c>
      <c r="C75" s="4" t="s">
        <v>163</v>
      </c>
      <c r="D75" s="4" t="s">
        <v>55</v>
      </c>
      <c r="E75" s="4">
        <v>1</v>
      </c>
      <c r="F75" s="4"/>
      <c r="G75" s="4">
        <f>SUM(E74:E75)</f>
        <v>2</v>
      </c>
    </row>
    <row r="76" spans="1:11" ht="12.75" customHeight="1" x14ac:dyDescent="0.2">
      <c r="A76" t="s">
        <v>56</v>
      </c>
      <c r="B76" s="4" t="s">
        <v>49</v>
      </c>
      <c r="C76" s="4" t="s">
        <v>164</v>
      </c>
      <c r="D76" s="4" t="s">
        <v>83</v>
      </c>
      <c r="E76" s="4">
        <v>1</v>
      </c>
      <c r="F76" s="4">
        <v>1</v>
      </c>
      <c r="G76" s="4">
        <f>SUM(E76:F76)</f>
        <v>2</v>
      </c>
    </row>
    <row r="77" spans="1:11" ht="12.75" customHeight="1" x14ac:dyDescent="0.2">
      <c r="A77" t="s">
        <v>48</v>
      </c>
      <c r="B77" s="4" t="s">
        <v>24</v>
      </c>
      <c r="C77" s="4" t="s">
        <v>165</v>
      </c>
      <c r="D77" s="4" t="s">
        <v>61</v>
      </c>
      <c r="E77" s="4">
        <v>1</v>
      </c>
      <c r="F77" s="4">
        <v>1</v>
      </c>
      <c r="G77" s="4"/>
    </row>
    <row r="78" spans="1:11" ht="12.75" customHeight="1" x14ac:dyDescent="0.2">
      <c r="B78" s="4" t="s">
        <v>166</v>
      </c>
      <c r="C78" s="4" t="s">
        <v>167</v>
      </c>
      <c r="D78" s="4" t="s">
        <v>67</v>
      </c>
      <c r="E78" s="4">
        <v>1</v>
      </c>
      <c r="F78" s="4"/>
      <c r="G78" s="4"/>
    </row>
    <row r="79" spans="1:11" ht="12.75" customHeight="1" x14ac:dyDescent="0.2">
      <c r="B79" s="4" t="s">
        <v>68</v>
      </c>
      <c r="C79" s="4" t="s">
        <v>98</v>
      </c>
      <c r="D79" s="4" t="s">
        <v>99</v>
      </c>
      <c r="E79" s="4">
        <v>1</v>
      </c>
      <c r="F79" s="4"/>
      <c r="G79" s="4"/>
    </row>
    <row r="80" spans="1:11" ht="12.75" customHeight="1" x14ac:dyDescent="0.2">
      <c r="A80" s="1"/>
      <c r="B80" s="4" t="s">
        <v>168</v>
      </c>
      <c r="C80" s="4" t="s">
        <v>169</v>
      </c>
      <c r="D80" s="4" t="s">
        <v>170</v>
      </c>
      <c r="E80" s="4">
        <v>1</v>
      </c>
      <c r="F80" s="4">
        <v>1</v>
      </c>
      <c r="G80" s="4">
        <f>SUM(E77:F80)</f>
        <v>6</v>
      </c>
      <c r="H80" s="2"/>
      <c r="I80" s="2"/>
      <c r="J80" s="2"/>
      <c r="K80" s="2"/>
    </row>
    <row r="81" spans="1:12" ht="12.75" customHeight="1" x14ac:dyDescent="0.2">
      <c r="A81" s="2" t="s">
        <v>52</v>
      </c>
      <c r="B81" s="4" t="s">
        <v>76</v>
      </c>
      <c r="C81" s="4" t="s">
        <v>171</v>
      </c>
      <c r="D81" s="4" t="s">
        <v>119</v>
      </c>
      <c r="E81" s="4">
        <v>1</v>
      </c>
      <c r="F81" s="4">
        <v>1</v>
      </c>
      <c r="G81" s="2"/>
      <c r="H81" s="2"/>
      <c r="I81" s="2"/>
      <c r="J81" s="2"/>
      <c r="K81" s="2"/>
      <c r="L81" s="2"/>
    </row>
    <row r="82" spans="1:12" ht="12.75" customHeight="1" x14ac:dyDescent="0.2">
      <c r="A82" s="2"/>
      <c r="B82" s="4" t="s">
        <v>24</v>
      </c>
      <c r="C82" s="4" t="s">
        <v>172</v>
      </c>
      <c r="D82" s="4" t="s">
        <v>101</v>
      </c>
      <c r="E82" s="4">
        <v>1</v>
      </c>
      <c r="F82" s="4"/>
      <c r="G82" s="4"/>
      <c r="H82" s="2"/>
      <c r="I82" s="2"/>
      <c r="J82" s="2"/>
      <c r="K82" s="2"/>
      <c r="L82" s="2"/>
    </row>
    <row r="83" spans="1:12" ht="12.75" customHeight="1" x14ac:dyDescent="0.2">
      <c r="A83" s="2"/>
      <c r="B83" s="4" t="s">
        <v>173</v>
      </c>
      <c r="C83" s="4" t="s">
        <v>60</v>
      </c>
      <c r="D83" s="4" t="s">
        <v>80</v>
      </c>
      <c r="E83" s="4">
        <v>1</v>
      </c>
      <c r="F83" s="4">
        <v>1</v>
      </c>
      <c r="G83" s="4"/>
      <c r="H83" s="2"/>
      <c r="I83" s="2"/>
      <c r="J83" s="2"/>
      <c r="K83" s="2"/>
      <c r="L83" s="2"/>
    </row>
    <row r="84" spans="1:12" ht="12.75" customHeight="1" x14ac:dyDescent="0.2">
      <c r="A84" s="2"/>
      <c r="B84" s="4" t="s">
        <v>35</v>
      </c>
      <c r="C84" s="4" t="s">
        <v>60</v>
      </c>
      <c r="D84" s="4" t="s">
        <v>47</v>
      </c>
      <c r="E84" s="4">
        <v>1</v>
      </c>
      <c r="F84" s="4">
        <v>1</v>
      </c>
      <c r="G84" s="4"/>
      <c r="H84" s="2"/>
      <c r="I84" s="2"/>
      <c r="J84" s="2"/>
      <c r="K84" s="2"/>
      <c r="L84" s="2"/>
    </row>
    <row r="85" spans="1:12" ht="12.75" customHeight="1" x14ac:dyDescent="0.2">
      <c r="A85" s="2"/>
      <c r="B85" s="4" t="s">
        <v>166</v>
      </c>
      <c r="C85" s="4" t="s">
        <v>174</v>
      </c>
      <c r="D85" s="4" t="s">
        <v>72</v>
      </c>
      <c r="E85" s="4">
        <v>1</v>
      </c>
      <c r="F85" s="4">
        <v>1</v>
      </c>
      <c r="G85" s="4"/>
      <c r="H85" s="2"/>
      <c r="I85" s="2"/>
      <c r="J85" s="2"/>
      <c r="K85" s="2"/>
      <c r="L85" s="2"/>
    </row>
    <row r="86" spans="1:12" ht="12.75" customHeight="1" x14ac:dyDescent="0.2">
      <c r="A86" s="1"/>
      <c r="B86" s="4" t="s">
        <v>68</v>
      </c>
      <c r="C86" s="4" t="s">
        <v>175</v>
      </c>
      <c r="D86" s="4" t="s">
        <v>176</v>
      </c>
      <c r="E86" s="4">
        <v>1</v>
      </c>
      <c r="F86" s="4">
        <v>1</v>
      </c>
      <c r="G86" s="2"/>
      <c r="H86" s="2"/>
      <c r="I86" s="2"/>
      <c r="J86" s="2"/>
      <c r="K86" s="2"/>
      <c r="L86" s="2"/>
    </row>
    <row r="87" spans="1:12" ht="12.75" customHeight="1" x14ac:dyDescent="0.2">
      <c r="A87" s="8"/>
      <c r="B87" s="8" t="s">
        <v>177</v>
      </c>
      <c r="C87" s="8" t="s">
        <v>178</v>
      </c>
      <c r="D87" s="8" t="s">
        <v>179</v>
      </c>
      <c r="E87" s="9">
        <v>1</v>
      </c>
      <c r="F87" s="10">
        <v>1</v>
      </c>
      <c r="G87" s="9">
        <f>SUM(E81:F87)</f>
        <v>13</v>
      </c>
      <c r="H87" s="8"/>
      <c r="I87" s="8"/>
      <c r="J87" s="8"/>
      <c r="K87" s="8"/>
      <c r="L87" s="2"/>
    </row>
    <row r="88" spans="1:12" ht="12.75" customHeight="1" x14ac:dyDescent="0.2">
      <c r="A88" s="1" t="s">
        <v>180</v>
      </c>
      <c r="B88" s="2"/>
      <c r="C88" s="2"/>
      <c r="D88" s="2"/>
      <c r="E88" s="2" t="s">
        <v>187</v>
      </c>
      <c r="F88" s="2"/>
      <c r="G88" s="2"/>
      <c r="H88" s="2"/>
      <c r="I88" s="2"/>
      <c r="J88" s="2"/>
      <c r="K88" s="2"/>
      <c r="L88" s="2"/>
    </row>
    <row r="89" spans="1:12" ht="12.75" customHeight="1" x14ac:dyDescent="0.2">
      <c r="A89" s="1" t="s">
        <v>2</v>
      </c>
      <c r="B89" s="1" t="s">
        <v>3</v>
      </c>
      <c r="C89" s="1" t="s">
        <v>4</v>
      </c>
      <c r="D89" s="1" t="s">
        <v>5</v>
      </c>
      <c r="E89" s="1" t="s">
        <v>6</v>
      </c>
      <c r="F89" s="1" t="s">
        <v>7</v>
      </c>
      <c r="G89" s="1" t="s">
        <v>8</v>
      </c>
      <c r="H89" s="1" t="s">
        <v>9</v>
      </c>
      <c r="I89" s="1" t="s">
        <v>10</v>
      </c>
      <c r="J89" s="1" t="s">
        <v>11</v>
      </c>
      <c r="K89" s="1" t="s">
        <v>12</v>
      </c>
      <c r="L89" s="2"/>
    </row>
    <row r="90" spans="1:12" ht="12.75" customHeight="1" x14ac:dyDescent="0.2">
      <c r="A90" s="8" t="s">
        <v>38</v>
      </c>
      <c r="B90" s="9" t="s">
        <v>49</v>
      </c>
      <c r="C90" s="9" t="s">
        <v>181</v>
      </c>
      <c r="D90" s="9" t="s">
        <v>170</v>
      </c>
      <c r="E90" s="9">
        <v>1</v>
      </c>
      <c r="F90" s="9"/>
      <c r="G90" s="4">
        <v>1</v>
      </c>
      <c r="H90" s="8" t="s">
        <v>58</v>
      </c>
      <c r="I90" s="8" t="s">
        <v>56</v>
      </c>
      <c r="J90" s="2"/>
      <c r="K90" s="2"/>
      <c r="L90" s="2"/>
    </row>
    <row r="91" spans="1:12" ht="12.75" customHeight="1" x14ac:dyDescent="0.2">
      <c r="A91" s="8" t="s">
        <v>56</v>
      </c>
      <c r="B91" s="9" t="s">
        <v>53</v>
      </c>
      <c r="C91" s="9" t="s">
        <v>82</v>
      </c>
      <c r="D91" s="9" t="s">
        <v>182</v>
      </c>
      <c r="E91" s="9">
        <v>1</v>
      </c>
      <c r="F91" s="9"/>
      <c r="G91" s="4"/>
      <c r="H91" s="2"/>
      <c r="I91" s="2"/>
      <c r="J91" s="2"/>
      <c r="K91" s="2"/>
      <c r="L91" s="2"/>
    </row>
    <row r="92" spans="1:12" ht="12.75" customHeight="1" x14ac:dyDescent="0.2">
      <c r="A92" s="8"/>
      <c r="B92" s="9" t="s">
        <v>183</v>
      </c>
      <c r="C92" s="9" t="s">
        <v>141</v>
      </c>
      <c r="D92" s="9" t="s">
        <v>37</v>
      </c>
      <c r="E92" s="9">
        <v>1</v>
      </c>
      <c r="F92" s="9"/>
      <c r="G92" s="4"/>
      <c r="H92" s="2"/>
      <c r="I92" s="2"/>
      <c r="J92" s="2"/>
      <c r="K92" s="2"/>
      <c r="L92" s="2"/>
    </row>
    <row r="93" spans="1:12" ht="12.75" customHeight="1" x14ac:dyDescent="0.2">
      <c r="A93" s="8"/>
      <c r="B93" s="9" t="s">
        <v>49</v>
      </c>
      <c r="C93" s="9" t="s">
        <v>184</v>
      </c>
      <c r="D93" s="9" t="s">
        <v>64</v>
      </c>
      <c r="E93" s="9">
        <v>1</v>
      </c>
      <c r="F93" s="9">
        <v>1</v>
      </c>
      <c r="G93" s="4">
        <f>SUM(E91:F93)</f>
        <v>4</v>
      </c>
      <c r="H93" s="2"/>
      <c r="I93" s="2"/>
      <c r="J93" s="2"/>
      <c r="K93" s="2"/>
      <c r="L93" s="2"/>
    </row>
    <row r="94" spans="1:12" ht="12.75" customHeight="1" x14ac:dyDescent="0.2">
      <c r="A94" s="8" t="s">
        <v>58</v>
      </c>
      <c r="B94" s="8" t="s">
        <v>53</v>
      </c>
      <c r="C94" s="8" t="s">
        <v>102</v>
      </c>
      <c r="D94" s="8" t="s">
        <v>139</v>
      </c>
      <c r="E94" s="9">
        <v>1</v>
      </c>
      <c r="F94" s="9">
        <v>1</v>
      </c>
      <c r="G94" s="1"/>
      <c r="H94" s="1"/>
      <c r="I94" s="1"/>
      <c r="J94" s="1"/>
      <c r="K94" s="1"/>
      <c r="L94" s="2"/>
    </row>
    <row r="95" spans="1:12" ht="12.75" customHeight="1" x14ac:dyDescent="0.2">
      <c r="A95" s="8"/>
      <c r="B95" s="9" t="s">
        <v>49</v>
      </c>
      <c r="C95" s="9" t="s">
        <v>63</v>
      </c>
      <c r="D95" s="9" t="s">
        <v>64</v>
      </c>
      <c r="E95" s="9">
        <v>1</v>
      </c>
      <c r="F95" s="9"/>
      <c r="G95" s="4"/>
      <c r="H95" s="2"/>
      <c r="I95" s="2"/>
      <c r="J95" s="2"/>
      <c r="K95" s="2"/>
      <c r="L95" s="2"/>
    </row>
    <row r="96" spans="1:12" ht="12.75" customHeight="1" x14ac:dyDescent="0.2">
      <c r="A96" s="8"/>
      <c r="B96" s="9" t="s">
        <v>183</v>
      </c>
      <c r="C96" s="9" t="s">
        <v>185</v>
      </c>
      <c r="D96" s="9" t="s">
        <v>64</v>
      </c>
      <c r="E96" s="9">
        <v>1</v>
      </c>
      <c r="F96" s="9">
        <v>1</v>
      </c>
      <c r="G96" s="4">
        <f>SUM(E94:F96)</f>
        <v>5</v>
      </c>
      <c r="H96" s="2"/>
      <c r="I96" s="2"/>
      <c r="J96" s="2"/>
      <c r="K96" s="2"/>
      <c r="L96" s="2"/>
    </row>
    <row r="97" spans="1:12" ht="12.75" customHeight="1" x14ac:dyDescent="0.2">
      <c r="A97" s="8" t="s">
        <v>43</v>
      </c>
      <c r="B97" s="9" t="s">
        <v>31</v>
      </c>
      <c r="C97" s="9" t="s">
        <v>186</v>
      </c>
      <c r="D97" s="9" t="s">
        <v>135</v>
      </c>
      <c r="E97" s="9">
        <v>1</v>
      </c>
      <c r="F97" s="9">
        <v>1</v>
      </c>
      <c r="G97" s="4"/>
      <c r="H97" s="2"/>
      <c r="I97" s="2"/>
      <c r="J97" s="2"/>
      <c r="K97" s="2"/>
      <c r="L97" s="2"/>
    </row>
    <row r="98" spans="1:12" ht="12.75" customHeight="1" x14ac:dyDescent="0.2">
      <c r="A98" s="8"/>
      <c r="B98" s="9" t="s">
        <v>24</v>
      </c>
      <c r="C98" s="9" t="s">
        <v>60</v>
      </c>
      <c r="D98" s="9" t="s">
        <v>139</v>
      </c>
      <c r="E98" s="9">
        <v>1</v>
      </c>
      <c r="F98" s="9">
        <v>1</v>
      </c>
      <c r="G98" s="4">
        <f>SUM(E97:F98)</f>
        <v>4</v>
      </c>
      <c r="H98" s="2"/>
      <c r="I98" s="2"/>
      <c r="J98" s="2"/>
      <c r="K98" s="2"/>
      <c r="L98" s="2"/>
    </row>
    <row r="99" spans="1:12" ht="12.75" customHeight="1" x14ac:dyDescent="0.2">
      <c r="A99" s="1" t="s">
        <v>188</v>
      </c>
      <c r="B99" s="2"/>
      <c r="C99" s="2"/>
      <c r="D99" s="2"/>
      <c r="E99" s="2" t="s">
        <v>189</v>
      </c>
      <c r="F99" s="2"/>
      <c r="G99" s="2"/>
      <c r="H99" s="2"/>
      <c r="I99" s="2"/>
      <c r="J99" s="2"/>
      <c r="K99" s="2"/>
      <c r="L99" s="2"/>
    </row>
    <row r="100" spans="1:12" ht="12.75" customHeight="1" x14ac:dyDescent="0.2">
      <c r="A100" s="1" t="s">
        <v>2</v>
      </c>
      <c r="B100" s="1" t="s">
        <v>3</v>
      </c>
      <c r="C100" s="1" t="s">
        <v>4</v>
      </c>
      <c r="D100" s="1" t="s">
        <v>5</v>
      </c>
      <c r="E100" s="1" t="s">
        <v>6</v>
      </c>
      <c r="F100" s="1" t="s">
        <v>7</v>
      </c>
      <c r="G100" s="1" t="s">
        <v>8</v>
      </c>
      <c r="H100" s="1" t="s">
        <v>9</v>
      </c>
      <c r="I100" s="1" t="s">
        <v>10</v>
      </c>
      <c r="J100" s="1" t="s">
        <v>11</v>
      </c>
      <c r="K100" s="1" t="s">
        <v>12</v>
      </c>
      <c r="L100" s="2"/>
    </row>
    <row r="101" spans="1:12" ht="12.75" customHeight="1" x14ac:dyDescent="0.2">
      <c r="A101" s="8" t="s">
        <v>56</v>
      </c>
      <c r="B101" s="4" t="s">
        <v>190</v>
      </c>
      <c r="C101" s="4" t="s">
        <v>191</v>
      </c>
      <c r="D101" s="4" t="s">
        <v>192</v>
      </c>
      <c r="E101" s="4">
        <v>1</v>
      </c>
      <c r="F101" s="4">
        <v>1</v>
      </c>
      <c r="G101" s="4"/>
      <c r="H101" s="2" t="s">
        <v>56</v>
      </c>
      <c r="I101" s="2"/>
      <c r="J101" s="2"/>
      <c r="K101" s="2"/>
      <c r="L101" s="2"/>
    </row>
    <row r="102" spans="1:12" ht="12.75" customHeight="1" x14ac:dyDescent="0.2">
      <c r="A102" s="2"/>
      <c r="B102" s="4" t="s">
        <v>49</v>
      </c>
      <c r="C102" s="4" t="s">
        <v>193</v>
      </c>
      <c r="D102" s="4" t="s">
        <v>51</v>
      </c>
      <c r="E102" s="4">
        <v>1</v>
      </c>
      <c r="F102" s="4">
        <v>1</v>
      </c>
      <c r="G102" s="4">
        <v>4</v>
      </c>
      <c r="H102" s="2"/>
      <c r="I102" s="2"/>
      <c r="J102" s="2"/>
      <c r="K102" s="2"/>
      <c r="L102" s="2"/>
    </row>
    <row r="103" spans="1:12" ht="12.75" customHeight="1" x14ac:dyDescent="0.2">
      <c r="A103" s="1" t="s">
        <v>194</v>
      </c>
      <c r="B103" s="2"/>
      <c r="C103" s="2"/>
      <c r="D103" s="2"/>
      <c r="E103" s="2" t="s">
        <v>195</v>
      </c>
      <c r="F103" s="2"/>
      <c r="G103" s="2"/>
      <c r="H103" s="2"/>
      <c r="I103" s="2"/>
      <c r="J103" s="2"/>
      <c r="K103" s="2"/>
      <c r="L103" s="2"/>
    </row>
    <row r="104" spans="1:12" ht="12.75" customHeight="1" x14ac:dyDescent="0.2">
      <c r="A104" s="1" t="s">
        <v>2</v>
      </c>
      <c r="B104" s="1" t="s">
        <v>3</v>
      </c>
      <c r="C104" s="1" t="s">
        <v>4</v>
      </c>
      <c r="D104" s="1" t="s">
        <v>5</v>
      </c>
      <c r="E104" s="1" t="s">
        <v>6</v>
      </c>
      <c r="F104" s="1" t="s">
        <v>7</v>
      </c>
      <c r="G104" s="1" t="s">
        <v>8</v>
      </c>
      <c r="H104" s="1" t="s">
        <v>9</v>
      </c>
      <c r="I104" s="1" t="s">
        <v>10</v>
      </c>
      <c r="J104" s="1" t="s">
        <v>11</v>
      </c>
      <c r="K104" s="1" t="s">
        <v>12</v>
      </c>
      <c r="L104" s="2"/>
    </row>
    <row r="105" spans="1:12" ht="12.75" customHeight="1" x14ac:dyDescent="0.2">
      <c r="A105" s="8" t="s">
        <v>58</v>
      </c>
      <c r="B105" s="8" t="s">
        <v>196</v>
      </c>
      <c r="C105" s="8" t="s">
        <v>197</v>
      </c>
      <c r="D105" s="8" t="s">
        <v>17</v>
      </c>
      <c r="E105" s="9">
        <v>1</v>
      </c>
      <c r="F105" s="4">
        <v>1</v>
      </c>
      <c r="G105" s="2"/>
      <c r="H105" s="8" t="s">
        <v>56</v>
      </c>
      <c r="I105" s="8" t="s">
        <v>58</v>
      </c>
      <c r="J105" s="2"/>
      <c r="K105" s="2"/>
      <c r="L105" s="2"/>
    </row>
    <row r="106" spans="1:12" ht="12.75" customHeight="1" x14ac:dyDescent="0.2">
      <c r="A106" s="8"/>
      <c r="B106" s="8" t="s">
        <v>53</v>
      </c>
      <c r="C106" s="8" t="s">
        <v>198</v>
      </c>
      <c r="D106" s="8" t="s">
        <v>182</v>
      </c>
      <c r="E106" s="9">
        <v>1</v>
      </c>
      <c r="F106" s="1"/>
      <c r="G106" s="1"/>
      <c r="H106" s="1"/>
      <c r="I106" s="1"/>
      <c r="J106" s="1"/>
      <c r="K106" s="1"/>
      <c r="L106" s="2"/>
    </row>
    <row r="107" spans="1:12" ht="12.75" customHeight="1" x14ac:dyDescent="0.2">
      <c r="A107" s="8"/>
      <c r="B107" s="9" t="s">
        <v>49</v>
      </c>
      <c r="C107" s="9" t="s">
        <v>199</v>
      </c>
      <c r="D107" s="9" t="s">
        <v>96</v>
      </c>
      <c r="E107" s="9">
        <v>1</v>
      </c>
      <c r="F107" s="4"/>
      <c r="G107" s="4"/>
      <c r="H107" s="2"/>
      <c r="I107" s="2"/>
      <c r="J107" s="2"/>
      <c r="K107" s="2"/>
      <c r="L107" s="2"/>
    </row>
    <row r="108" spans="1:12" ht="12.75" customHeight="1" x14ac:dyDescent="0.2">
      <c r="A108" s="8"/>
      <c r="B108" s="9" t="s">
        <v>200</v>
      </c>
      <c r="C108" s="9" t="s">
        <v>201</v>
      </c>
      <c r="D108" s="9" t="s">
        <v>64</v>
      </c>
      <c r="E108" s="9">
        <v>1</v>
      </c>
      <c r="F108" s="4"/>
      <c r="G108" s="4">
        <f>SUM(E105:F108)</f>
        <v>5</v>
      </c>
      <c r="H108" s="2"/>
      <c r="I108" s="2"/>
      <c r="J108" s="2"/>
      <c r="K108" s="2"/>
      <c r="L108" s="2"/>
    </row>
    <row r="109" spans="1:12" ht="12.75" customHeight="1" x14ac:dyDescent="0.2">
      <c r="A109" s="8" t="s">
        <v>56</v>
      </c>
      <c r="B109" s="9" t="s">
        <v>53</v>
      </c>
      <c r="C109" s="9" t="s">
        <v>202</v>
      </c>
      <c r="D109" s="9" t="s">
        <v>203</v>
      </c>
      <c r="E109" s="9">
        <v>1</v>
      </c>
      <c r="F109" s="4">
        <v>1</v>
      </c>
      <c r="G109" s="4"/>
      <c r="H109" s="2"/>
      <c r="I109" s="2"/>
      <c r="J109" s="2"/>
      <c r="K109" s="2"/>
      <c r="L109" s="2"/>
    </row>
    <row r="110" spans="1:12" ht="12.75" customHeight="1" x14ac:dyDescent="0.2">
      <c r="A110" s="8"/>
      <c r="B110" s="9" t="s">
        <v>200</v>
      </c>
      <c r="C110" s="9" t="s">
        <v>204</v>
      </c>
      <c r="D110" s="9" t="s">
        <v>96</v>
      </c>
      <c r="E110" s="9">
        <v>1</v>
      </c>
      <c r="F110" s="4">
        <v>1</v>
      </c>
      <c r="G110" s="4"/>
      <c r="H110" s="2"/>
      <c r="I110" s="2"/>
      <c r="J110" s="2"/>
      <c r="K110" s="2"/>
      <c r="L110" s="2"/>
    </row>
    <row r="111" spans="1:12" ht="12.75" customHeight="1" x14ac:dyDescent="0.2">
      <c r="A111" s="8"/>
      <c r="B111" s="9" t="s">
        <v>49</v>
      </c>
      <c r="C111" s="9" t="s">
        <v>205</v>
      </c>
      <c r="D111" s="9" t="s">
        <v>96</v>
      </c>
      <c r="E111" s="9">
        <v>1</v>
      </c>
      <c r="F111" s="4">
        <v>1</v>
      </c>
      <c r="G111" s="4">
        <f>SUM(E109:F111)</f>
        <v>6</v>
      </c>
      <c r="H111" s="2"/>
      <c r="I111" s="2"/>
      <c r="J111" s="2"/>
      <c r="K111" s="2"/>
      <c r="L111" s="2"/>
    </row>
    <row r="112" spans="1:12" ht="12.75" customHeight="1" x14ac:dyDescent="0.2">
      <c r="A112" s="8" t="s">
        <v>30</v>
      </c>
      <c r="B112" s="9" t="s">
        <v>49</v>
      </c>
      <c r="C112" s="8" t="s">
        <v>221</v>
      </c>
      <c r="D112" s="9" t="s">
        <v>26</v>
      </c>
      <c r="E112" s="9">
        <v>1</v>
      </c>
      <c r="F112" s="9">
        <v>1</v>
      </c>
      <c r="G112" s="2"/>
      <c r="H112" s="2"/>
      <c r="I112" s="2"/>
      <c r="J112" s="2"/>
      <c r="K112" s="2"/>
      <c r="L112" s="2"/>
    </row>
    <row r="113" spans="1:12" ht="12.75" customHeight="1" x14ac:dyDescent="0.2">
      <c r="A113" s="8"/>
      <c r="B113" s="8" t="s">
        <v>200</v>
      </c>
      <c r="C113" s="8" t="s">
        <v>222</v>
      </c>
      <c r="D113" s="8" t="s">
        <v>41</v>
      </c>
      <c r="E113" s="9">
        <v>1</v>
      </c>
      <c r="F113" s="8"/>
      <c r="G113" s="9">
        <f>SUM(E112:F113)</f>
        <v>3</v>
      </c>
      <c r="H113" s="1"/>
      <c r="I113" s="1"/>
      <c r="J113" s="1"/>
      <c r="K113" s="1"/>
      <c r="L113" s="2"/>
    </row>
    <row r="114" spans="1:12" ht="12.75" customHeight="1" x14ac:dyDescent="0.2">
      <c r="A114" s="8" t="s">
        <v>34</v>
      </c>
      <c r="B114" s="9" t="s">
        <v>49</v>
      </c>
      <c r="C114" s="9" t="s">
        <v>223</v>
      </c>
      <c r="D114" s="9" t="s">
        <v>224</v>
      </c>
      <c r="E114" s="9">
        <v>1</v>
      </c>
      <c r="F114" s="9"/>
      <c r="G114" s="9"/>
      <c r="H114" s="2"/>
      <c r="I114" s="2"/>
      <c r="J114" s="2"/>
      <c r="K114" s="2"/>
      <c r="L114" s="2"/>
    </row>
    <row r="115" spans="1:12" ht="12.75" customHeight="1" x14ac:dyDescent="0.2">
      <c r="A115" s="8"/>
      <c r="B115" s="9" t="s">
        <v>200</v>
      </c>
      <c r="C115" s="9" t="s">
        <v>225</v>
      </c>
      <c r="D115" s="9" t="s">
        <v>170</v>
      </c>
      <c r="E115" s="9">
        <v>1</v>
      </c>
      <c r="F115" s="8"/>
      <c r="G115" s="9">
        <f>SUM(E114:E115)</f>
        <v>2</v>
      </c>
      <c r="H115" s="2"/>
      <c r="I115" s="2"/>
      <c r="J115" s="2"/>
      <c r="K115" s="2"/>
      <c r="L115" s="2"/>
    </row>
    <row r="116" spans="1:12" ht="12.75" customHeight="1" x14ac:dyDescent="0.2">
      <c r="A116" s="8" t="s">
        <v>145</v>
      </c>
      <c r="B116" s="9" t="s">
        <v>24</v>
      </c>
      <c r="C116" s="9" t="s">
        <v>226</v>
      </c>
      <c r="D116" s="9" t="s">
        <v>227</v>
      </c>
      <c r="E116" s="9">
        <v>1</v>
      </c>
      <c r="F116" s="9">
        <v>1</v>
      </c>
      <c r="G116" s="9">
        <f>SUM(E116:F116)</f>
        <v>2</v>
      </c>
      <c r="H116" s="1"/>
      <c r="I116" s="1"/>
      <c r="J116" s="1"/>
      <c r="K116" s="1"/>
      <c r="L116" s="2"/>
    </row>
    <row r="117" spans="1:12" ht="12.75" customHeight="1" x14ac:dyDescent="0.2">
      <c r="A117" s="8" t="s">
        <v>228</v>
      </c>
      <c r="B117" s="9" t="s">
        <v>59</v>
      </c>
      <c r="C117" s="9" t="s">
        <v>229</v>
      </c>
      <c r="D117" s="9" t="s">
        <v>176</v>
      </c>
      <c r="E117" s="9">
        <v>1</v>
      </c>
      <c r="F117" s="9">
        <v>1</v>
      </c>
      <c r="G117" s="4"/>
      <c r="H117" s="2"/>
      <c r="I117" s="4"/>
      <c r="J117" s="2"/>
      <c r="K117" s="2"/>
      <c r="L117" s="2"/>
    </row>
    <row r="118" spans="1:12" ht="12.75" customHeight="1" x14ac:dyDescent="0.2">
      <c r="A118" s="8"/>
      <c r="B118" s="9" t="s">
        <v>200</v>
      </c>
      <c r="C118" s="9" t="s">
        <v>230</v>
      </c>
      <c r="D118" s="9" t="s">
        <v>41</v>
      </c>
      <c r="E118" s="9">
        <v>1</v>
      </c>
      <c r="F118" s="9"/>
      <c r="G118" s="4">
        <f>SUM(E117:F118)</f>
        <v>3</v>
      </c>
      <c r="H118" s="2"/>
      <c r="I118" s="2"/>
      <c r="J118" s="2"/>
      <c r="K118" s="2"/>
      <c r="L118" s="2"/>
    </row>
    <row r="119" spans="1:12" ht="12.75" customHeight="1" x14ac:dyDescent="0.2">
      <c r="A119" s="8" t="s">
        <v>43</v>
      </c>
      <c r="B119" s="9" t="s">
        <v>200</v>
      </c>
      <c r="C119" s="9" t="s">
        <v>186</v>
      </c>
      <c r="D119" s="9" t="s">
        <v>41</v>
      </c>
      <c r="E119" s="9">
        <v>1</v>
      </c>
      <c r="F119" s="9"/>
      <c r="G119" s="4">
        <v>1</v>
      </c>
      <c r="H119" s="2"/>
      <c r="I119" s="2"/>
      <c r="J119" s="2"/>
      <c r="K119" s="2"/>
      <c r="L119" s="2"/>
    </row>
    <row r="120" spans="1:12" ht="12.75" customHeight="1" x14ac:dyDescent="0.2">
      <c r="A120" s="8" t="s">
        <v>38</v>
      </c>
      <c r="B120" s="9" t="s">
        <v>24</v>
      </c>
      <c r="C120" s="9" t="s">
        <v>231</v>
      </c>
      <c r="D120" s="9" t="s">
        <v>99</v>
      </c>
      <c r="E120" s="9">
        <v>1</v>
      </c>
      <c r="F120" s="9"/>
      <c r="G120" s="4">
        <v>1</v>
      </c>
      <c r="H120" s="2"/>
      <c r="I120" s="2"/>
      <c r="J120" s="2"/>
      <c r="K120" s="2"/>
      <c r="L120" s="2"/>
    </row>
    <row r="121" spans="1:12" ht="12.75" customHeight="1" x14ac:dyDescent="0.2">
      <c r="A121" s="8" t="s">
        <v>19</v>
      </c>
      <c r="B121" s="9" t="s">
        <v>24</v>
      </c>
      <c r="C121" s="9" t="s">
        <v>232</v>
      </c>
      <c r="D121" s="9" t="s">
        <v>23</v>
      </c>
      <c r="E121" s="9">
        <v>1</v>
      </c>
      <c r="F121" s="9"/>
      <c r="G121" s="4">
        <v>1</v>
      </c>
      <c r="H121" s="2"/>
      <c r="I121" s="2"/>
      <c r="J121" s="2"/>
      <c r="K121" s="2"/>
      <c r="L121" s="2"/>
    </row>
    <row r="122" spans="1:12" ht="12.75" customHeight="1" x14ac:dyDescent="0.2">
      <c r="A122" s="11" t="s">
        <v>220</v>
      </c>
      <c r="B122" s="2"/>
      <c r="C122" s="2"/>
      <c r="D122" s="2"/>
      <c r="E122" s="8" t="s">
        <v>219</v>
      </c>
      <c r="F122" s="2"/>
      <c r="G122" s="2"/>
      <c r="H122" s="2"/>
      <c r="I122" s="2"/>
      <c r="J122" s="2"/>
      <c r="K122" s="2"/>
      <c r="L122" s="2"/>
    </row>
    <row r="123" spans="1:12" ht="12.75" customHeight="1" x14ac:dyDescent="0.2">
      <c r="A123" s="1" t="s">
        <v>2</v>
      </c>
      <c r="B123" s="1" t="s">
        <v>3</v>
      </c>
      <c r="C123" s="1" t="s">
        <v>4</v>
      </c>
      <c r="D123" s="1" t="s">
        <v>5</v>
      </c>
      <c r="E123" s="1" t="s">
        <v>6</v>
      </c>
      <c r="F123" s="1" t="s">
        <v>7</v>
      </c>
      <c r="G123" s="1" t="s">
        <v>8</v>
      </c>
      <c r="H123" s="1" t="s">
        <v>9</v>
      </c>
      <c r="I123" s="1" t="s">
        <v>10</v>
      </c>
      <c r="J123" s="1" t="s">
        <v>11</v>
      </c>
      <c r="K123" s="1" t="s">
        <v>12</v>
      </c>
    </row>
    <row r="124" spans="1:12" ht="12.75" customHeight="1" x14ac:dyDescent="0.2">
      <c r="A124" s="8" t="s">
        <v>43</v>
      </c>
      <c r="B124" s="9" t="s">
        <v>27</v>
      </c>
      <c r="C124" s="9" t="s">
        <v>206</v>
      </c>
      <c r="D124" s="9" t="s">
        <v>207</v>
      </c>
      <c r="E124" s="9">
        <v>1</v>
      </c>
      <c r="F124" s="9">
        <v>1</v>
      </c>
      <c r="G124" s="4"/>
      <c r="H124" s="2" t="s">
        <v>43</v>
      </c>
      <c r="I124" s="2" t="s">
        <v>151</v>
      </c>
      <c r="J124" s="2"/>
      <c r="K124" s="2"/>
    </row>
    <row r="125" spans="1:12" ht="12.75" customHeight="1" x14ac:dyDescent="0.2">
      <c r="A125" s="1"/>
      <c r="B125" s="9" t="s">
        <v>24</v>
      </c>
      <c r="C125" s="9" t="s">
        <v>184</v>
      </c>
      <c r="D125" s="9" t="s">
        <v>55</v>
      </c>
      <c r="E125" s="9">
        <v>1</v>
      </c>
      <c r="F125" s="8"/>
      <c r="G125" s="2"/>
      <c r="H125" s="2"/>
      <c r="I125" s="2"/>
      <c r="J125" s="2"/>
      <c r="K125" s="2"/>
    </row>
    <row r="126" spans="1:12" ht="12.75" customHeight="1" x14ac:dyDescent="0.2">
      <c r="A126" s="1"/>
      <c r="B126" s="8" t="s">
        <v>208</v>
      </c>
      <c r="C126" s="8" t="s">
        <v>209</v>
      </c>
      <c r="D126" s="8" t="s">
        <v>55</v>
      </c>
      <c r="E126" s="9">
        <v>1</v>
      </c>
      <c r="F126" s="9">
        <v>1</v>
      </c>
      <c r="G126" s="1"/>
      <c r="H126" s="1"/>
      <c r="I126" s="1"/>
      <c r="J126" s="1"/>
      <c r="K126" s="1"/>
    </row>
    <row r="127" spans="1:12" ht="12.75" customHeight="1" x14ac:dyDescent="0.2">
      <c r="A127" s="2"/>
      <c r="B127" s="9" t="s">
        <v>210</v>
      </c>
      <c r="C127" s="9" t="s">
        <v>211</v>
      </c>
      <c r="D127" s="9" t="s">
        <v>212</v>
      </c>
      <c r="E127" s="9">
        <v>1</v>
      </c>
      <c r="F127" s="9">
        <v>1</v>
      </c>
      <c r="G127" s="4">
        <f>SUM(E124:F127)</f>
        <v>7</v>
      </c>
      <c r="H127" s="2"/>
      <c r="I127" s="4"/>
      <c r="J127" s="2"/>
      <c r="K127" s="2"/>
    </row>
    <row r="128" spans="1:12" ht="12.75" customHeight="1" x14ac:dyDescent="0.2">
      <c r="A128" s="8" t="s">
        <v>19</v>
      </c>
      <c r="B128" s="9" t="s">
        <v>24</v>
      </c>
      <c r="C128" s="9" t="s">
        <v>213</v>
      </c>
      <c r="D128" s="9" t="s">
        <v>72</v>
      </c>
      <c r="E128" s="9">
        <v>1</v>
      </c>
      <c r="F128" s="9">
        <v>1</v>
      </c>
      <c r="G128" s="4">
        <f>SUM(E128:F128)</f>
        <v>2</v>
      </c>
      <c r="H128" s="2"/>
      <c r="I128" s="2"/>
      <c r="J128" s="2"/>
      <c r="K128" s="2"/>
    </row>
    <row r="129" spans="1:11" ht="12.75" customHeight="1" x14ac:dyDescent="0.2">
      <c r="A129" s="8" t="s">
        <v>151</v>
      </c>
      <c r="B129" s="9" t="s">
        <v>200</v>
      </c>
      <c r="C129" s="9" t="s">
        <v>63</v>
      </c>
      <c r="D129" s="9" t="s">
        <v>214</v>
      </c>
      <c r="E129" s="9">
        <v>1</v>
      </c>
      <c r="F129" s="9">
        <v>1</v>
      </c>
      <c r="G129" s="4"/>
      <c r="H129" s="2"/>
      <c r="I129" s="2"/>
      <c r="J129" s="2"/>
      <c r="K129" s="2"/>
    </row>
    <row r="130" spans="1:11" ht="12.75" customHeight="1" x14ac:dyDescent="0.2">
      <c r="A130" s="2"/>
      <c r="B130" s="9" t="s">
        <v>49</v>
      </c>
      <c r="C130" s="4" t="s">
        <v>215</v>
      </c>
      <c r="D130" s="4" t="s">
        <v>69</v>
      </c>
      <c r="E130" s="4">
        <v>1</v>
      </c>
      <c r="F130" s="4"/>
      <c r="G130" s="4">
        <f>SUM(E129:F130)</f>
        <v>3</v>
      </c>
      <c r="H130" s="2"/>
      <c r="I130" s="2"/>
      <c r="J130" s="2"/>
      <c r="K130" s="2"/>
    </row>
    <row r="131" spans="1:11" ht="12.75" customHeight="1" x14ac:dyDescent="0.2">
      <c r="A131" s="2" t="s">
        <v>218</v>
      </c>
      <c r="B131" s="4" t="s">
        <v>200</v>
      </c>
      <c r="C131" s="4" t="s">
        <v>216</v>
      </c>
      <c r="D131" s="4" t="s">
        <v>37</v>
      </c>
      <c r="E131" s="4">
        <v>1</v>
      </c>
      <c r="F131" s="4"/>
      <c r="G131" s="4"/>
      <c r="H131" s="2"/>
      <c r="I131" s="2"/>
      <c r="J131" s="2"/>
      <c r="K131" s="2"/>
    </row>
    <row r="132" spans="1:11" ht="12.75" customHeight="1" x14ac:dyDescent="0.2">
      <c r="A132" s="2"/>
      <c r="B132" s="4" t="s">
        <v>49</v>
      </c>
      <c r="C132" s="4" t="s">
        <v>217</v>
      </c>
      <c r="D132" s="4" t="s">
        <v>135</v>
      </c>
      <c r="E132" s="4">
        <v>1</v>
      </c>
      <c r="F132" s="4">
        <v>1</v>
      </c>
      <c r="G132" s="4">
        <f>SUM(E131:F132)</f>
        <v>3</v>
      </c>
      <c r="H132" s="2"/>
      <c r="I132" s="2"/>
      <c r="J132" s="2"/>
      <c r="K132" s="2"/>
    </row>
    <row r="133" spans="1:11" ht="12.75" customHeight="1" x14ac:dyDescent="0.2">
      <c r="B133" s="4"/>
      <c r="C133" s="4"/>
      <c r="D133" s="4"/>
      <c r="E133" s="4"/>
      <c r="F133" s="4"/>
      <c r="G133" s="4"/>
    </row>
    <row r="134" spans="1:11" ht="12.75" customHeight="1" x14ac:dyDescent="0.2">
      <c r="B134" s="4"/>
      <c r="C134" s="4"/>
      <c r="D134" s="4"/>
      <c r="E134" s="4"/>
      <c r="F134" s="4"/>
      <c r="G134" s="4"/>
      <c r="H134" s="4"/>
    </row>
    <row r="135" spans="1:11" ht="12.75" customHeight="1" x14ac:dyDescent="0.2">
      <c r="B135" s="2"/>
      <c r="C135" s="4"/>
      <c r="D135" s="4"/>
      <c r="E135" s="4"/>
      <c r="F135" s="4"/>
      <c r="G135" s="4"/>
      <c r="H135" s="4"/>
    </row>
    <row r="136" spans="1:11" ht="12.75" customHeight="1" x14ac:dyDescent="0.2">
      <c r="B136" s="2"/>
      <c r="C136" s="4"/>
      <c r="D136" s="4"/>
      <c r="E136" s="4"/>
      <c r="F136" s="4"/>
      <c r="G136" s="4"/>
      <c r="H136" s="4"/>
    </row>
    <row r="137" spans="1:11" ht="12.75" customHeight="1" x14ac:dyDescent="0.2">
      <c r="A137" s="1"/>
      <c r="B137" s="2"/>
      <c r="C137" s="4"/>
      <c r="D137" s="4"/>
      <c r="E137" s="4"/>
      <c r="F137" s="4"/>
      <c r="G137" s="4"/>
    </row>
    <row r="138" spans="1:11" ht="12.75" customHeight="1" x14ac:dyDescent="0.2">
      <c r="B138" s="2"/>
      <c r="C138" s="4"/>
      <c r="D138" s="4"/>
      <c r="E138" s="4"/>
      <c r="F138" s="4"/>
      <c r="G138" s="4"/>
    </row>
    <row r="139" spans="1:11" ht="12.75" customHeight="1" x14ac:dyDescent="0.2">
      <c r="B139" s="2"/>
      <c r="C139" s="4"/>
      <c r="D139" s="4"/>
      <c r="E139" s="4"/>
      <c r="F139" s="4"/>
      <c r="G139" s="4"/>
    </row>
    <row r="140" spans="1:11" ht="12.75" customHeight="1" x14ac:dyDescent="0.2">
      <c r="B140" s="2"/>
      <c r="C140" s="4"/>
      <c r="D140" s="4"/>
      <c r="E140" s="4"/>
      <c r="F140" s="4"/>
      <c r="G140" s="4"/>
    </row>
    <row r="141" spans="1:11" ht="12.75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2">
      <c r="B143" s="2"/>
      <c r="C143" s="4"/>
      <c r="D143" s="4"/>
      <c r="E143" s="4"/>
      <c r="F143" s="4"/>
      <c r="G143" s="4"/>
    </row>
    <row r="144" spans="1:11" ht="12.75" customHeight="1" x14ac:dyDescent="0.2">
      <c r="B144" s="2"/>
      <c r="C144" s="4"/>
      <c r="D144" s="4"/>
      <c r="E144" s="4"/>
      <c r="F144" s="4"/>
      <c r="G144" s="4"/>
    </row>
    <row r="145" spans="1:11" ht="12.75" customHeight="1" x14ac:dyDescent="0.2">
      <c r="B145" s="2"/>
      <c r="C145" s="4"/>
      <c r="D145" s="4"/>
      <c r="E145" s="4"/>
      <c r="F145" s="4"/>
      <c r="G145" s="4"/>
    </row>
    <row r="146" spans="1:11" ht="12.75" customHeight="1" x14ac:dyDescent="0.2">
      <c r="B146" s="2"/>
      <c r="C146" s="4"/>
      <c r="D146" s="4"/>
      <c r="E146" s="4"/>
      <c r="F146" s="4"/>
      <c r="G146" s="4"/>
    </row>
    <row r="147" spans="1:11" ht="12.75" customHeight="1" x14ac:dyDescent="0.2">
      <c r="B147" s="2"/>
      <c r="C147" s="4"/>
      <c r="D147" s="4"/>
      <c r="E147" s="4"/>
      <c r="F147" s="4"/>
      <c r="G147" s="4"/>
    </row>
    <row r="148" spans="1:11" ht="12.75" customHeight="1" x14ac:dyDescent="0.2">
      <c r="B148" s="2"/>
      <c r="C148" s="4"/>
      <c r="D148" s="4"/>
      <c r="E148" s="4"/>
      <c r="F148" s="4"/>
      <c r="G148" s="4"/>
    </row>
    <row r="149" spans="1:11" ht="12.75" customHeight="1" x14ac:dyDescent="0.2">
      <c r="B149" s="2"/>
      <c r="C149" s="4"/>
      <c r="D149" s="4"/>
      <c r="E149" s="4"/>
      <c r="F149" s="4"/>
      <c r="G149" s="4"/>
    </row>
    <row r="150" spans="1:11" ht="12.75" customHeight="1" x14ac:dyDescent="0.2">
      <c r="B150" s="2"/>
      <c r="C150" s="4"/>
      <c r="D150" s="4"/>
      <c r="E150" s="4"/>
      <c r="F150" s="4"/>
      <c r="G150" s="4"/>
    </row>
    <row r="151" spans="1:11" ht="12.75" customHeight="1" x14ac:dyDescent="0.2">
      <c r="A151" s="1"/>
      <c r="B151" s="2"/>
      <c r="C151" s="2"/>
      <c r="D151" s="2"/>
      <c r="E151" s="4"/>
      <c r="F151" s="4"/>
      <c r="G151" s="2"/>
      <c r="H151" s="2"/>
      <c r="I151" s="2"/>
      <c r="J151" s="2"/>
      <c r="K151" s="2"/>
    </row>
    <row r="152" spans="1:11" ht="12.75" customHeight="1" x14ac:dyDescent="0.2">
      <c r="A152" s="1"/>
      <c r="B152" s="2"/>
      <c r="C152" s="2"/>
      <c r="D152" s="2"/>
      <c r="E152" s="4"/>
      <c r="F152" s="4"/>
      <c r="G152" s="2"/>
      <c r="H152" s="2"/>
      <c r="I152" s="2"/>
      <c r="J152" s="2"/>
      <c r="K152" s="2"/>
    </row>
    <row r="153" spans="1:11" ht="12.75" customHeight="1" x14ac:dyDescent="0.2">
      <c r="B153" s="2"/>
      <c r="C153" s="4"/>
      <c r="D153" s="4"/>
      <c r="E153" s="4"/>
      <c r="F153" s="4"/>
    </row>
    <row r="154" spans="1:11" ht="12.75" customHeight="1" x14ac:dyDescent="0.2">
      <c r="B154" s="2"/>
      <c r="C154" s="4"/>
      <c r="D154" s="4"/>
      <c r="E154" s="4"/>
      <c r="F154" s="4"/>
      <c r="G154" s="4"/>
    </row>
    <row r="155" spans="1:11" ht="12.75" customHeight="1" x14ac:dyDescent="0.2">
      <c r="A155" s="11"/>
      <c r="B155" s="2"/>
      <c r="C155" s="2"/>
      <c r="D155" s="2"/>
      <c r="E155" s="8"/>
      <c r="F155" s="2"/>
      <c r="G155" s="2"/>
      <c r="H155" s="2"/>
      <c r="I155" s="2"/>
      <c r="J155" s="2"/>
      <c r="K155" s="2"/>
    </row>
    <row r="156" spans="1:1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2">
      <c r="A157" s="8"/>
      <c r="B157" s="9"/>
      <c r="C157" s="9"/>
      <c r="D157" s="9"/>
      <c r="E157" s="9"/>
      <c r="F157" s="9"/>
      <c r="G157" s="4"/>
      <c r="H157" s="2"/>
      <c r="I157" s="2"/>
      <c r="J157" s="2"/>
      <c r="K157" s="2"/>
    </row>
    <row r="158" spans="1:11" ht="12.75" customHeight="1" x14ac:dyDescent="0.2">
      <c r="A158" s="1"/>
      <c r="B158" s="9"/>
      <c r="C158" s="9"/>
      <c r="D158" s="9"/>
      <c r="E158" s="9"/>
      <c r="F158" s="8"/>
      <c r="G158" s="2"/>
      <c r="H158" s="2"/>
      <c r="I158" s="2"/>
      <c r="J158" s="2"/>
      <c r="K158" s="2"/>
    </row>
    <row r="159" spans="1:11" ht="12.75" customHeight="1" x14ac:dyDescent="0.2">
      <c r="A159" s="1"/>
      <c r="B159" s="8"/>
      <c r="C159" s="8"/>
      <c r="D159" s="8"/>
      <c r="E159" s="9"/>
      <c r="F159" s="9"/>
      <c r="G159" s="1"/>
      <c r="H159" s="1"/>
      <c r="I159" s="1"/>
      <c r="J159" s="1"/>
      <c r="K159" s="1"/>
    </row>
    <row r="160" spans="1:11" ht="12.75" customHeight="1" x14ac:dyDescent="0.2">
      <c r="A160" s="2"/>
      <c r="B160" s="9"/>
      <c r="C160" s="9"/>
      <c r="D160" s="9"/>
      <c r="E160" s="9"/>
      <c r="F160" s="9"/>
      <c r="G160" s="4"/>
      <c r="H160" s="2"/>
      <c r="I160" s="4"/>
      <c r="J160" s="2"/>
      <c r="K160" s="2"/>
    </row>
    <row r="161" spans="1:11" ht="12.75" customHeight="1" x14ac:dyDescent="0.2">
      <c r="A161" s="8"/>
      <c r="B161" s="9"/>
      <c r="C161" s="9"/>
      <c r="D161" s="9"/>
      <c r="E161" s="9"/>
      <c r="F161" s="9"/>
      <c r="G161" s="4"/>
      <c r="H161" s="2"/>
      <c r="I161" s="2"/>
      <c r="J161" s="2"/>
      <c r="K161" s="2"/>
    </row>
    <row r="162" spans="1:11" ht="12.75" customHeight="1" x14ac:dyDescent="0.2">
      <c r="A162" s="8"/>
      <c r="B162" s="9"/>
      <c r="C162" s="9"/>
      <c r="D162" s="9"/>
      <c r="E162" s="9"/>
      <c r="F162" s="9"/>
      <c r="G162" s="4"/>
      <c r="H162" s="2"/>
      <c r="I162" s="2"/>
      <c r="J162" s="2"/>
      <c r="K162" s="2"/>
    </row>
    <row r="163" spans="1:11" ht="12.75" customHeight="1" x14ac:dyDescent="0.2">
      <c r="A163" s="2"/>
      <c r="B163" s="9"/>
      <c r="C163" s="4"/>
      <c r="D163" s="4"/>
      <c r="E163" s="4"/>
      <c r="F163" s="4"/>
      <c r="G163" s="4"/>
      <c r="H163" s="2"/>
      <c r="I163" s="2"/>
      <c r="J163" s="2"/>
      <c r="K163" s="2"/>
    </row>
    <row r="164" spans="1:11" ht="12.75" customHeight="1" x14ac:dyDescent="0.2">
      <c r="A164" s="2"/>
      <c r="B164" s="4"/>
      <c r="C164" s="4"/>
      <c r="D164" s="4"/>
      <c r="E164" s="4"/>
      <c r="F164" s="4"/>
      <c r="G164" s="4"/>
      <c r="H164" s="2"/>
      <c r="I164" s="2"/>
      <c r="J164" s="2"/>
      <c r="K164" s="2"/>
    </row>
    <row r="165" spans="1:11" ht="12.75" customHeight="1" x14ac:dyDescent="0.2">
      <c r="A165" s="2"/>
      <c r="B165" s="4"/>
      <c r="C165" s="4"/>
      <c r="D165" s="4"/>
      <c r="E165" s="4"/>
      <c r="F165" s="4"/>
      <c r="G165" s="4"/>
      <c r="H165" s="2"/>
      <c r="I165" s="2"/>
      <c r="J165" s="2"/>
      <c r="K165" s="2"/>
    </row>
    <row r="166" spans="1:11" ht="12.75" customHeight="1" x14ac:dyDescent="0.2">
      <c r="B166" s="2"/>
      <c r="C166" s="4"/>
      <c r="E166" s="4"/>
    </row>
    <row r="167" spans="1:11" ht="12.75" customHeight="1" x14ac:dyDescent="0.2">
      <c r="B167" s="2"/>
      <c r="C167" s="4"/>
      <c r="E167" s="4"/>
    </row>
    <row r="168" spans="1:11" ht="12.75" customHeight="1" x14ac:dyDescent="0.2">
      <c r="B168" s="2"/>
      <c r="C168" s="4"/>
      <c r="E168" s="4"/>
    </row>
    <row r="169" spans="1:11" ht="12.75" customHeight="1" x14ac:dyDescent="0.2">
      <c r="B169" s="2"/>
      <c r="C169" s="4"/>
      <c r="E169" s="4"/>
    </row>
    <row r="170" spans="1:11" ht="12.75" customHeight="1" x14ac:dyDescent="0.2">
      <c r="B170" s="2"/>
      <c r="C170" s="4"/>
      <c r="E170" s="4"/>
    </row>
    <row r="171" spans="1:11" ht="12.75" customHeight="1" x14ac:dyDescent="0.2">
      <c r="A171" s="2"/>
      <c r="B171" s="2"/>
      <c r="C171" s="2"/>
      <c r="D171" s="2"/>
      <c r="E171" s="4"/>
      <c r="F171" s="2"/>
      <c r="G171" s="2"/>
      <c r="H171" s="2"/>
      <c r="I171" s="2"/>
      <c r="J171" s="2"/>
      <c r="K171" s="2"/>
    </row>
    <row r="172" spans="1:11" ht="12.75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2">
      <c r="B174" s="6"/>
      <c r="C174" s="6"/>
      <c r="D174" s="6"/>
      <c r="E174" s="6"/>
    </row>
    <row r="175" spans="1:11" ht="12.75" customHeight="1" x14ac:dyDescent="0.2">
      <c r="A175" s="2"/>
      <c r="B175" s="2"/>
      <c r="C175" s="2"/>
      <c r="D175" s="2"/>
      <c r="E175" s="2"/>
      <c r="F175" s="2"/>
    </row>
    <row r="176" spans="1:11" ht="12.75" customHeight="1" x14ac:dyDescent="0.2">
      <c r="A176" s="2"/>
      <c r="B176" s="2"/>
      <c r="C176" s="2"/>
      <c r="D176" s="2"/>
      <c r="E176" s="2"/>
      <c r="F176" s="2"/>
    </row>
    <row r="177" spans="1:6" ht="12.75" customHeight="1" x14ac:dyDescent="0.2">
      <c r="A177" s="2"/>
      <c r="B177" s="2"/>
      <c r="C177" s="2"/>
      <c r="D177" s="2"/>
    </row>
    <row r="178" spans="1:6" ht="12.75" customHeight="1" x14ac:dyDescent="0.2">
      <c r="B178" s="2"/>
      <c r="C178" s="2"/>
      <c r="D178" s="2"/>
    </row>
    <row r="179" spans="1:6" ht="12.75" customHeight="1" x14ac:dyDescent="0.2">
      <c r="A179" s="2"/>
      <c r="B179" s="2"/>
      <c r="C179" s="2"/>
      <c r="D179" s="2"/>
      <c r="E179" s="2"/>
      <c r="F179" s="2"/>
    </row>
    <row r="180" spans="1:6" ht="12.75" customHeight="1" x14ac:dyDescent="0.2">
      <c r="B180" s="6"/>
      <c r="C180" s="6"/>
      <c r="D180" s="6"/>
      <c r="E180" s="6"/>
    </row>
    <row r="181" spans="1:6" ht="12.75" customHeight="1" x14ac:dyDescent="0.2">
      <c r="A181" s="2"/>
      <c r="B181" s="2"/>
      <c r="C181" s="2"/>
      <c r="D181" s="2"/>
      <c r="E181" s="2"/>
      <c r="F181" s="2"/>
    </row>
    <row r="182" spans="1:6" ht="12.75" customHeight="1" x14ac:dyDescent="0.2">
      <c r="A182" s="2"/>
      <c r="B182" s="2"/>
      <c r="C182" s="2"/>
      <c r="D182" s="2"/>
      <c r="E182" s="2"/>
      <c r="F182" s="2"/>
    </row>
    <row r="183" spans="1:6" ht="12.75" customHeight="1" x14ac:dyDescent="0.2">
      <c r="A183" s="2"/>
      <c r="B183" s="2"/>
      <c r="C183" s="2"/>
      <c r="D183" s="2"/>
    </row>
    <row r="184" spans="1:6" ht="12.75" customHeight="1" x14ac:dyDescent="0.2">
      <c r="B184" s="2"/>
      <c r="C184" s="2"/>
      <c r="D184" s="2"/>
    </row>
    <row r="185" spans="1:6" ht="12.75" customHeight="1" x14ac:dyDescent="0.2">
      <c r="A185" s="2"/>
      <c r="B185" s="2"/>
      <c r="C185" s="2"/>
      <c r="D185" s="2"/>
      <c r="E185" s="2"/>
      <c r="F185" s="2"/>
    </row>
    <row r="186" spans="1:6" ht="12.75" customHeight="1" x14ac:dyDescent="0.2">
      <c r="B186" s="6"/>
      <c r="C186" s="6"/>
      <c r="D186" s="6"/>
      <c r="E186" s="6"/>
    </row>
    <row r="187" spans="1:6" ht="12.75" customHeight="1" x14ac:dyDescent="0.2">
      <c r="A187" s="7"/>
      <c r="B187" s="2"/>
      <c r="C187" s="2"/>
      <c r="D187" s="2"/>
      <c r="E187" s="2"/>
      <c r="F187" s="2"/>
    </row>
    <row r="188" spans="1:6" ht="12.75" customHeight="1" x14ac:dyDescent="0.2">
      <c r="A188" s="2"/>
      <c r="B188" s="2"/>
      <c r="C188" s="2"/>
      <c r="D188" s="2"/>
      <c r="E188" s="2"/>
      <c r="F188" s="2"/>
    </row>
    <row r="189" spans="1:6" ht="12.75" customHeight="1" x14ac:dyDescent="0.2">
      <c r="A189" s="2"/>
      <c r="B189" s="2"/>
      <c r="C189" s="2"/>
      <c r="D189" s="2"/>
    </row>
    <row r="190" spans="1:6" ht="12.75" customHeight="1" x14ac:dyDescent="0.2">
      <c r="B190" s="2"/>
      <c r="C190" s="2"/>
      <c r="D190" s="2"/>
    </row>
    <row r="191" spans="1:6" ht="12.75" customHeight="1" x14ac:dyDescent="0.2">
      <c r="A191" s="2"/>
      <c r="B191" s="2"/>
      <c r="C191" s="2"/>
      <c r="D191" s="2"/>
      <c r="E191" s="2"/>
      <c r="F191" s="2"/>
    </row>
    <row r="192" spans="1:6" ht="12.75" customHeight="1" x14ac:dyDescent="0.2">
      <c r="B192" s="6"/>
      <c r="C192" s="6"/>
      <c r="D192" s="6"/>
      <c r="E192" s="6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</row>
    <row r="196" spans="1:11" ht="12.75" customHeight="1" x14ac:dyDescent="0.2">
      <c r="B196" s="2"/>
      <c r="C196" s="2"/>
      <c r="D196" s="2"/>
      <c r="G196" s="2"/>
      <c r="H196" s="2"/>
      <c r="I196" s="2"/>
      <c r="J196" s="2"/>
      <c r="K196" s="2"/>
    </row>
    <row r="197" spans="1:1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2">
      <c r="A198" s="2"/>
      <c r="B198" s="2"/>
      <c r="C198" s="2"/>
      <c r="D198" s="2"/>
    </row>
    <row r="199" spans="1:11" ht="12.75" customHeight="1" x14ac:dyDescent="0.2">
      <c r="B199" s="2"/>
      <c r="C199" s="2"/>
      <c r="D199" s="2"/>
    </row>
    <row r="200" spans="1:11" ht="12.75" customHeight="1" x14ac:dyDescent="0.2">
      <c r="B200" s="2"/>
      <c r="C200" s="2"/>
      <c r="D200" s="2"/>
    </row>
    <row r="201" spans="1:11" ht="12.75" customHeight="1" x14ac:dyDescent="0.2">
      <c r="B201" s="2"/>
      <c r="C201" s="2"/>
      <c r="D201" s="2"/>
    </row>
    <row r="202" spans="1:11" ht="12.75" customHeight="1" x14ac:dyDescent="0.2">
      <c r="B202" s="2"/>
      <c r="C202" s="2"/>
      <c r="D202" s="2"/>
    </row>
    <row r="203" spans="1:11" ht="12.75" customHeight="1" x14ac:dyDescent="0.2">
      <c r="B203" s="2"/>
      <c r="C203" s="2"/>
      <c r="D203" s="2"/>
    </row>
    <row r="204" spans="1:11" ht="12.75" customHeight="1" x14ac:dyDescent="0.2">
      <c r="B204" s="2"/>
      <c r="C204" s="2"/>
      <c r="D204" s="2"/>
    </row>
    <row r="205" spans="1:11" ht="12.75" customHeight="1" x14ac:dyDescent="0.2">
      <c r="B205" s="2"/>
      <c r="C205" s="2"/>
      <c r="D205" s="2"/>
    </row>
    <row r="206" spans="1:11" ht="12.75" customHeight="1" x14ac:dyDescent="0.2">
      <c r="B206" s="2"/>
      <c r="C206" s="2"/>
      <c r="D206" s="2"/>
    </row>
    <row r="207" spans="1:11" ht="12.75" customHeight="1" x14ac:dyDescent="0.2">
      <c r="B207" s="2"/>
      <c r="C207" s="2"/>
      <c r="D207" s="2"/>
    </row>
    <row r="208" spans="1:11" ht="12.75" customHeight="1" x14ac:dyDescent="0.2">
      <c r="B208" s="2"/>
      <c r="C208" s="2"/>
      <c r="D208" s="2"/>
    </row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rintOptions gridLines="1"/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5703125" defaultRowHeight="15" customHeight="1" x14ac:dyDescent="0.2"/>
  <cols>
    <col min="1" max="1" width="17" customWidth="1"/>
    <col min="2" max="6" width="8.5703125" customWidth="1"/>
  </cols>
  <sheetData>
    <row r="1" spans="1:2" ht="12.75" customHeight="1" x14ac:dyDescent="0.2"/>
    <row r="2" spans="1:2" ht="12.75" customHeight="1" x14ac:dyDescent="0.2"/>
    <row r="3" spans="1:2" ht="12.75" customHeight="1" x14ac:dyDescent="0.2">
      <c r="A3" s="2" t="s">
        <v>148</v>
      </c>
      <c r="B3" s="2">
        <f>SUM(Sheet1!M21)</f>
        <v>0</v>
      </c>
    </row>
    <row r="4" spans="1:2" ht="12.75" customHeight="1" x14ac:dyDescent="0.2">
      <c r="A4" s="2" t="s">
        <v>149</v>
      </c>
      <c r="B4" s="2">
        <f>SUM(Sheet1!M20)</f>
        <v>3</v>
      </c>
    </row>
    <row r="5" spans="1:2" ht="12.75" customHeight="1" x14ac:dyDescent="0.2">
      <c r="A5" s="2" t="s">
        <v>150</v>
      </c>
      <c r="B5" s="2">
        <f>SUM(Sheet1!M17)</f>
        <v>3</v>
      </c>
    </row>
    <row r="6" spans="1:2" ht="12.75" customHeight="1" x14ac:dyDescent="0.2">
      <c r="A6" s="2" t="s">
        <v>151</v>
      </c>
      <c r="B6" s="2">
        <f>SUM(Sheet1!M18)</f>
        <v>4</v>
      </c>
    </row>
    <row r="7" spans="1:2" ht="12.75" customHeight="1" x14ac:dyDescent="0.2">
      <c r="A7" s="2" t="s">
        <v>152</v>
      </c>
      <c r="B7" s="2">
        <f>SUM(Sheet1!M22)</f>
        <v>0</v>
      </c>
    </row>
    <row r="8" spans="1:2" ht="12.75" customHeight="1" x14ac:dyDescent="0.2">
      <c r="A8" s="2" t="s">
        <v>153</v>
      </c>
      <c r="B8" s="2">
        <f>SUM(Sheet1!M24)</f>
        <v>0</v>
      </c>
    </row>
    <row r="9" spans="1:2" ht="12.75" customHeight="1" x14ac:dyDescent="0.2">
      <c r="A9" s="2" t="s">
        <v>154</v>
      </c>
      <c r="B9" s="2">
        <f>SUM(Sheet1!M15)</f>
        <v>18</v>
      </c>
    </row>
    <row r="10" spans="1:2" ht="12.75" customHeight="1" x14ac:dyDescent="0.2">
      <c r="A10" s="2" t="s">
        <v>155</v>
      </c>
      <c r="B10" s="2">
        <f>SUM(Sheet1!M23)</f>
        <v>0</v>
      </c>
    </row>
    <row r="11" spans="1:2" ht="12.75" customHeight="1" x14ac:dyDescent="0.2">
      <c r="A11" s="2" t="s">
        <v>156</v>
      </c>
      <c r="B11" s="2">
        <f>SUM(Sheet1!M3)</f>
        <v>2</v>
      </c>
    </row>
    <row r="12" spans="1:2" ht="12.75" customHeight="1" x14ac:dyDescent="0.2">
      <c r="A12" s="2" t="s">
        <v>157</v>
      </c>
      <c r="B12" s="2">
        <f>SUM(Sheet1!M4)</f>
        <v>2</v>
      </c>
    </row>
    <row r="13" spans="1:2" ht="12.75" customHeight="1" x14ac:dyDescent="0.2">
      <c r="A13" s="2" t="s">
        <v>158</v>
      </c>
      <c r="B13" s="2">
        <f>SUM(Sheet1!M5)</f>
        <v>14</v>
      </c>
    </row>
    <row r="14" spans="1:2" ht="12.75" customHeight="1" x14ac:dyDescent="0.2">
      <c r="A14" s="2" t="s">
        <v>159</v>
      </c>
      <c r="B14" s="2">
        <f>SUM(Sheet1!M16)</f>
        <v>4</v>
      </c>
    </row>
    <row r="15" spans="1:2" ht="12.75" customHeight="1" x14ac:dyDescent="0.2"/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2:B2" xr:uid="{00000000-0009-0000-0000-000001000000}">
    <sortState xmlns:xlrd2="http://schemas.microsoft.com/office/spreadsheetml/2017/richdata2" ref="A2:B2">
      <sortCondition descending="1" ref="B2"/>
    </sortState>
  </autoFilter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826c2670-3368-498f-a16b-70466cda23c0}" enabled="1" method="Standard" siteId="{447a9cb9-b230-46bf-b430-a7b9f50e3c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Holt, Troy (Troy)</cp:lastModifiedBy>
  <dcterms:created xsi:type="dcterms:W3CDTF">2016-07-19T13:03:34Z</dcterms:created>
  <dcterms:modified xsi:type="dcterms:W3CDTF">2025-11-21T11:52:47Z</dcterms:modified>
</cp:coreProperties>
</file>